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80" windowHeight="9540" tabRatio="1000"/>
  </bookViews>
  <sheets>
    <sheet name="PCs Descheduled NBP" sheetId="5" r:id="rId1"/>
    <sheet name="V3 Jobs Descheduld NEP" sheetId="6" r:id="rId2"/>
    <sheet name="Table Entries NEP" sheetId="7" r:id="rId3"/>
    <sheet name="VBAK Entries NEP" sheetId="2" r:id="rId4"/>
    <sheet name="LIKP Entries NEP" sheetId="4" r:id="rId5"/>
    <sheet name="VBRK Entries NEP" sheetId="3" r:id="rId6"/>
    <sheet name="Job Control Before NEP" sheetId="8" r:id="rId7"/>
    <sheet name="Delete Setup Tables" sheetId="9" r:id="rId8"/>
    <sheet name="Delete PSA Tables" sheetId="10" r:id="rId9"/>
    <sheet name="Execute Init" sheetId="11" r:id="rId10"/>
    <sheet name="Job Control After NEP" sheetId="18" r:id="rId11"/>
    <sheet name="Full Load" sheetId="12" r:id="rId12"/>
    <sheet name="Delete Data Targets" sheetId="14" r:id="rId13"/>
    <sheet name="DTP Delta" sheetId="15" r:id="rId14"/>
    <sheet name="IP Delta" sheetId="13" r:id="rId15"/>
    <sheet name="PCs Scheduled NBP" sheetId="16" r:id="rId16"/>
    <sheet name="V3 Jobs Scheduled NEP" sheetId="17" r:id="rId17"/>
  </sheets>
  <calcPr calcId="125725"/>
</workbook>
</file>

<file path=xl/calcChain.xml><?xml version="1.0" encoding="utf-8"?>
<calcChain xmlns="http://schemas.openxmlformats.org/spreadsheetml/2006/main">
  <c r="D6" i="18"/>
  <c r="C22" i="16"/>
  <c r="E19" i="15"/>
  <c r="E26"/>
  <c r="E27"/>
  <c r="E25"/>
  <c r="E18"/>
  <c r="E17"/>
  <c r="E16"/>
  <c r="E15"/>
  <c r="E4"/>
  <c r="E5"/>
  <c r="E6"/>
  <c r="E7"/>
  <c r="E8"/>
  <c r="E3"/>
  <c r="C9" i="14"/>
  <c r="E4" i="13"/>
  <c r="E5"/>
  <c r="E6"/>
  <c r="E7"/>
  <c r="E8"/>
  <c r="E9"/>
  <c r="E3"/>
  <c r="E10" i="11"/>
  <c r="E4"/>
  <c r="E5"/>
  <c r="E6"/>
  <c r="E7"/>
  <c r="E8"/>
  <c r="E9"/>
  <c r="E3"/>
  <c r="C10" i="10"/>
  <c r="D6" i="9"/>
  <c r="D6" i="8"/>
  <c r="D6" i="7"/>
  <c r="C6" i="6"/>
  <c r="C22" i="5"/>
  <c r="G3" i="2"/>
  <c r="G4"/>
  <c r="G5"/>
  <c r="G6"/>
  <c r="G7"/>
  <c r="G8"/>
  <c r="G9"/>
  <c r="G10"/>
  <c r="G11"/>
  <c r="G12"/>
  <c r="G13"/>
  <c r="G14"/>
  <c r="G15"/>
  <c r="G16"/>
  <c r="G17"/>
  <c r="G18"/>
  <c r="G4" i="4"/>
  <c r="G5"/>
  <c r="G6"/>
  <c r="G7"/>
  <c r="G8"/>
  <c r="G9"/>
  <c r="G10"/>
  <c r="G11"/>
  <c r="G12"/>
  <c r="G13"/>
  <c r="G14"/>
  <c r="G15"/>
  <c r="G16"/>
  <c r="G17"/>
  <c r="G18"/>
  <c r="G3"/>
  <c r="D19" i="3"/>
  <c r="D19" i="4"/>
  <c r="D19" i="2"/>
  <c r="E28" i="15" l="1"/>
  <c r="E20"/>
  <c r="E10"/>
  <c r="E10" i="13"/>
  <c r="G19" i="4"/>
  <c r="G19" i="3"/>
  <c r="G19" i="2"/>
</calcChain>
</file>

<file path=xl/sharedStrings.xml><?xml version="1.0" encoding="utf-8"?>
<sst xmlns="http://schemas.openxmlformats.org/spreadsheetml/2006/main" count="461" uniqueCount="185">
  <si>
    <t>Job Name</t>
  </si>
  <si>
    <t>Start Doc</t>
  </si>
  <si>
    <t>End Doc</t>
  </si>
  <si>
    <t>No of Docs</t>
  </si>
  <si>
    <t>Start Time</t>
  </si>
  <si>
    <t>End Time</t>
  </si>
  <si>
    <t>Job Runtimes</t>
  </si>
  <si>
    <t>Job Status</t>
  </si>
  <si>
    <t>VBAK Table ( 11th Application ) No of Records: 1558194/16 = 97387</t>
  </si>
  <si>
    <t>LIKP Table ( 12th Application ) No of Records: 1499706/16 = 97731</t>
  </si>
  <si>
    <t>VBRK Table ( 13th Application ) No of Records: 1594672/16 = 99667</t>
  </si>
  <si>
    <t>NECVBAK01</t>
  </si>
  <si>
    <t>NECVBAK02</t>
  </si>
  <si>
    <t>NECVBAK03</t>
  </si>
  <si>
    <t>NECVBAK04</t>
  </si>
  <si>
    <t>NECVBAK05</t>
  </si>
  <si>
    <t>NECVBAK06</t>
  </si>
  <si>
    <t>NECVBAK07</t>
  </si>
  <si>
    <t>NECVBAK08</t>
  </si>
  <si>
    <t>NECVBAK09</t>
  </si>
  <si>
    <t>NECVBAK10</t>
  </si>
  <si>
    <t>NECVBAK11</t>
  </si>
  <si>
    <t>NECVBAK12</t>
  </si>
  <si>
    <t>NECVBAK13</t>
  </si>
  <si>
    <t>NECVBAK14</t>
  </si>
  <si>
    <t>NECVBAK15</t>
  </si>
  <si>
    <t>NECVBAK16</t>
  </si>
  <si>
    <t>Successful</t>
  </si>
  <si>
    <t>NECLIKP01</t>
  </si>
  <si>
    <t>NECLIKP02</t>
  </si>
  <si>
    <t>NECLIKP03</t>
  </si>
  <si>
    <t>NECLIKP04</t>
  </si>
  <si>
    <t>NECLIKP05</t>
  </si>
  <si>
    <t>NECLIKP06</t>
  </si>
  <si>
    <t>NECLIKP07</t>
  </si>
  <si>
    <t>NECLIKP08</t>
  </si>
  <si>
    <t>NECLIKP09</t>
  </si>
  <si>
    <t>NECLIKP10</t>
  </si>
  <si>
    <t>NECLIKP11</t>
  </si>
  <si>
    <t>NECLIKP12</t>
  </si>
  <si>
    <t>NECLIKP13</t>
  </si>
  <si>
    <t>NECLIKP14</t>
  </si>
  <si>
    <t>NECLIKP15</t>
  </si>
  <si>
    <t>NECLIKP16</t>
  </si>
  <si>
    <t>NECVBRK01</t>
  </si>
  <si>
    <t>NECVBRK02</t>
  </si>
  <si>
    <t>NECVBRK03</t>
  </si>
  <si>
    <t>NECVBRK04</t>
  </si>
  <si>
    <t>NECVBRK05</t>
  </si>
  <si>
    <t>NECVBRK06</t>
  </si>
  <si>
    <t>NECVBRK07</t>
  </si>
  <si>
    <t>NECVBRK08</t>
  </si>
  <si>
    <t>NECVBRK09</t>
  </si>
  <si>
    <t>NECVBRK10</t>
  </si>
  <si>
    <t>NECVBRK11</t>
  </si>
  <si>
    <t>NECVBRK12</t>
  </si>
  <si>
    <t>NECVBRK13</t>
  </si>
  <si>
    <t>NECVBRK14</t>
  </si>
  <si>
    <t>NECVBRK15</t>
  </si>
  <si>
    <t>NECVBRK16</t>
  </si>
  <si>
    <t>TOTAL</t>
  </si>
  <si>
    <t>Process Chain for Change Log Deletion</t>
  </si>
  <si>
    <t>ZPC_CL_DEL</t>
  </si>
  <si>
    <t>Process Chain for PSA Deletion</t>
  </si>
  <si>
    <t>ZPC_PSA_DEL</t>
  </si>
  <si>
    <t>SAP R/3 PC</t>
  </si>
  <si>
    <t>ZPC_SAPR3</t>
  </si>
  <si>
    <t>Sales &amp; Distribution PC</t>
  </si>
  <si>
    <t>ZPC_SD</t>
  </si>
  <si>
    <t>Product Hierarchy PC</t>
  </si>
  <si>
    <t>ZPC_PH</t>
  </si>
  <si>
    <t>Process Chain to Transfer Global Settings</t>
  </si>
  <si>
    <t>ZPC_GLOBAL_SETTING</t>
  </si>
  <si>
    <t>Process chain to Load Delta GLPCA cube</t>
  </si>
  <si>
    <t>ZPC_GLPC_DLTA</t>
  </si>
  <si>
    <t>Process Chain to Load Customer Sales Text &amp; Hierarchy</t>
  </si>
  <si>
    <t>ZPC_CUST</t>
  </si>
  <si>
    <t>Process Chain to load ATP Inventory DSO</t>
  </si>
  <si>
    <t>ZPC_ATP_INV</t>
  </si>
  <si>
    <t>Process Chain for Sales Order</t>
  </si>
  <si>
    <t>ZPC_SALES_ORDER</t>
  </si>
  <si>
    <t>Materials Management PC</t>
  </si>
  <si>
    <t>ZPC_MM</t>
  </si>
  <si>
    <t>Logistics PC</t>
  </si>
  <si>
    <t>ZLO_PC</t>
  </si>
  <si>
    <t>Load FIAR as init (Weekly)</t>
  </si>
  <si>
    <t>ZPC_INIT_FIAR</t>
  </si>
  <si>
    <t>GLPCP Process Chain</t>
  </si>
  <si>
    <t>GLPCP_LOAD_PROCESS</t>
  </si>
  <si>
    <t>Financial PC</t>
  </si>
  <si>
    <t>ZFI_PC</t>
  </si>
  <si>
    <t>Enterprise Controlling PC</t>
  </si>
  <si>
    <t>ZEC_PC</t>
  </si>
  <si>
    <t>COPA Process Chain</t>
  </si>
  <si>
    <t>ZPC_COPA</t>
  </si>
  <si>
    <t>Controlling PC</t>
  </si>
  <si>
    <t>ZPC_CO</t>
  </si>
  <si>
    <t>Aged AR Delta</t>
  </si>
  <si>
    <t>ZPC_AGEAR_DELTA</t>
  </si>
  <si>
    <t>Time Taken</t>
  </si>
  <si>
    <t>Description</t>
  </si>
  <si>
    <t>Technical Name</t>
  </si>
  <si>
    <t>Process Chains Descheduled in NBP</t>
  </si>
  <si>
    <t>V3 Job</t>
  </si>
  <si>
    <t>LIS-BW-VB_APPLICATION_11_100</t>
  </si>
  <si>
    <t>LIS-BW-VB_APPLICATION_12_100</t>
  </si>
  <si>
    <t>LIS-BW-VB_APPLICATION_13_100</t>
  </si>
  <si>
    <t>V3 Jobs De-Scheduled in NEP</t>
  </si>
  <si>
    <t>Application</t>
  </si>
  <si>
    <t>Sales Orders - 11</t>
  </si>
  <si>
    <t>Deliveries - 12</t>
  </si>
  <si>
    <t>Number of Entries in header tables in NEP</t>
  </si>
  <si>
    <t>Table</t>
  </si>
  <si>
    <t>No of records</t>
  </si>
  <si>
    <t>VBAK</t>
  </si>
  <si>
    <t>LIKP</t>
  </si>
  <si>
    <t>VBRP</t>
  </si>
  <si>
    <t>Sales Orders</t>
  </si>
  <si>
    <t>Deliveries</t>
  </si>
  <si>
    <t xml:space="preserve">Sales Orders </t>
  </si>
  <si>
    <t>Cross Client</t>
  </si>
  <si>
    <t>Yes</t>
  </si>
  <si>
    <t>Application Number</t>
  </si>
  <si>
    <t>Delete Setup Tables in NEP</t>
  </si>
  <si>
    <t>Delete PSA Tables in NBP</t>
  </si>
  <si>
    <t>Datasource</t>
  </si>
  <si>
    <t>Billing</t>
  </si>
  <si>
    <t>Billing - 13</t>
  </si>
  <si>
    <t>2LIS_11_VASCL</t>
  </si>
  <si>
    <t>2LIS_11_V_SCL</t>
  </si>
  <si>
    <t>2LIS_11_V_SSL</t>
  </si>
  <si>
    <t>2LIS_11_VASTH</t>
  </si>
  <si>
    <t>2LIS_11_VAKON</t>
  </si>
  <si>
    <t>2LIS_12_VCITM</t>
  </si>
  <si>
    <t>IP Runtimes</t>
  </si>
  <si>
    <t>Final Status</t>
  </si>
  <si>
    <t>2LIS_13_VDITM</t>
  </si>
  <si>
    <t>Initialization Option</t>
  </si>
  <si>
    <t>Without Data Transfer</t>
  </si>
  <si>
    <t>Infopackage(Initialization) Runtimes for datasources in NBP</t>
  </si>
  <si>
    <t>Execute Job Control (Before Initialization) in NEP</t>
  </si>
  <si>
    <t>Execute Job Control (After Initialization) in NEP</t>
  </si>
  <si>
    <t>Infopackage(Full Load) Runtimes for datasources in NBP</t>
  </si>
  <si>
    <t>Document Range</t>
  </si>
  <si>
    <t>Complete</t>
  </si>
  <si>
    <t>0000010000 - 0000399551</t>
  </si>
  <si>
    <t>0000399552 - 0000789103</t>
  </si>
  <si>
    <t>0000789104 - 0001178655</t>
  </si>
  <si>
    <t>0001178656 - 9999999999</t>
  </si>
  <si>
    <t>Infopackage(Delta Load) Runtimes for datasources in NBP</t>
  </si>
  <si>
    <t>No of Records</t>
  </si>
  <si>
    <t>Data Target</t>
  </si>
  <si>
    <t>Delete Contents of Data Targets in NBP</t>
  </si>
  <si>
    <t>ZAFSDDS1</t>
  </si>
  <si>
    <t>AFS Sales Orders</t>
  </si>
  <si>
    <t>ZDSOSSL</t>
  </si>
  <si>
    <t>Order Items Service level</t>
  </si>
  <si>
    <t>ZSD_O09</t>
  </si>
  <si>
    <t>Order Header Status</t>
  </si>
  <si>
    <t>ZSD_O10</t>
  </si>
  <si>
    <t>Sales Delivery DSO</t>
  </si>
  <si>
    <t>ZSD_O05</t>
  </si>
  <si>
    <t>Order: Condition Data</t>
  </si>
  <si>
    <t>ZSD_SHIP</t>
  </si>
  <si>
    <t>Shipped Orders DSO</t>
  </si>
  <si>
    <t>No of Documents</t>
  </si>
  <si>
    <t>2LIS_11_VASTH to DSO ZSD_O09</t>
  </si>
  <si>
    <t>2LIS_11_VASCL to DSO ZAFSDDS1</t>
  </si>
  <si>
    <t>2LIS_11_V_SCL to DSO ZAFSDDS1</t>
  </si>
  <si>
    <t>2LIS_12_VCITM to DSO ZAFSDDS1</t>
  </si>
  <si>
    <t>2LIS_13_VDITM to DSO ZAFSDDS1</t>
  </si>
  <si>
    <t>DTP Runtimes</t>
  </si>
  <si>
    <t>DTP(Delta) Runtimes to update and activate the Sales Order DSO(ZAFSDDS1)</t>
  </si>
  <si>
    <t>Activation of requests in DSO ZSD_O09</t>
  </si>
  <si>
    <t>Activation of requests in DSO ZAFSDDS1</t>
  </si>
  <si>
    <t>DTP(Delta) Runtimes to update and activate the Order Items Service Level DSO(ZDSOSSL)</t>
  </si>
  <si>
    <t>2LIS_11_V_SSL to DSO ZSD_O10</t>
  </si>
  <si>
    <t>Activation of requests in DSO ZSD_O10</t>
  </si>
  <si>
    <t>2LIS_11_VASCL to DSO ZDSOSSL</t>
  </si>
  <si>
    <t>2LIS_11_V_SSL to DSO ZDSOSSL</t>
  </si>
  <si>
    <t>Activation of requests in DSO ZDSOSSL</t>
  </si>
  <si>
    <t>DTP(Delta) Runtimes to update and activate the Order: Condition data DSO(ZSD_O05)</t>
  </si>
  <si>
    <t>2LIS_11_VAKON to DSO ZSD_O05</t>
  </si>
  <si>
    <t>Activation of requests in DSO ZSD_O05</t>
  </si>
  <si>
    <t>Process Chains Scheduled in NBP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</si>
</sst>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C09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right"/>
    </xf>
    <xf numFmtId="21" fontId="2" fillId="3" borderId="5" xfId="0" applyNumberFormat="1" applyFont="1" applyFill="1" applyBorder="1" applyAlignment="1">
      <alignment horizontal="right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right"/>
    </xf>
    <xf numFmtId="46" fontId="1" fillId="3" borderId="5" xfId="0" applyNumberFormat="1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right"/>
    </xf>
    <xf numFmtId="21" fontId="3" fillId="3" borderId="5" xfId="0" applyNumberFormat="1" applyFont="1" applyFill="1" applyBorder="1" applyAlignment="1">
      <alignment horizontal="right"/>
    </xf>
    <xf numFmtId="0" fontId="3" fillId="0" borderId="0" xfId="0" applyFont="1"/>
    <xf numFmtId="0" fontId="4" fillId="4" borderId="6" xfId="0" applyFont="1" applyFill="1" applyBorder="1"/>
    <xf numFmtId="0" fontId="0" fillId="5" borderId="6" xfId="0" applyFill="1" applyBorder="1"/>
    <xf numFmtId="21" fontId="0" fillId="5" borderId="6" xfId="0" applyNumberFormat="1" applyFill="1" applyBorder="1"/>
    <xf numFmtId="46" fontId="4" fillId="5" borderId="6" xfId="0" applyNumberFormat="1" applyFont="1" applyFill="1" applyBorder="1"/>
    <xf numFmtId="0" fontId="0" fillId="0" borderId="6" xfId="0" applyBorder="1"/>
    <xf numFmtId="0" fontId="0" fillId="5" borderId="6" xfId="0" applyFill="1" applyBorder="1" applyAlignment="1">
      <alignment horizontal="left"/>
    </xf>
    <xf numFmtId="0" fontId="1" fillId="2" borderId="6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Alignment="1">
      <alignment horizontal="right"/>
    </xf>
    <xf numFmtId="21" fontId="2" fillId="3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6" xfId="0" quotePrefix="1" applyFont="1" applyFill="1" applyBorder="1" applyAlignment="1">
      <alignment horizontal="left"/>
    </xf>
    <xf numFmtId="0" fontId="2" fillId="3" borderId="6" xfId="0" quotePrefix="1" applyFont="1" applyFill="1" applyBorder="1"/>
    <xf numFmtId="21" fontId="4" fillId="5" borderId="6" xfId="0" applyNumberFormat="1" applyFont="1" applyFill="1" applyBorder="1"/>
    <xf numFmtId="21" fontId="1" fillId="3" borderId="5" xfId="0" applyNumberFormat="1" applyFont="1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21" fontId="1" fillId="4" borderId="6" xfId="0" applyNumberFormat="1" applyFont="1" applyFill="1" applyBorder="1" applyAlignment="1">
      <alignment horizontal="left"/>
    </xf>
    <xf numFmtId="46" fontId="1" fillId="3" borderId="6" xfId="0" applyNumberFormat="1" applyFont="1" applyFill="1" applyBorder="1" applyAlignment="1"/>
    <xf numFmtId="0" fontId="4" fillId="4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sqref="A1:C1"/>
    </sheetView>
  </sheetViews>
  <sheetFormatPr defaultRowHeight="15"/>
  <cols>
    <col min="1" max="1" width="21.7109375" bestFit="1" customWidth="1"/>
    <col min="2" max="2" width="50.42578125" bestFit="1" customWidth="1"/>
    <col min="3" max="3" width="11.140625" bestFit="1" customWidth="1"/>
  </cols>
  <sheetData>
    <row r="1" spans="1:3">
      <c r="A1" s="43" t="s">
        <v>102</v>
      </c>
      <c r="B1" s="44"/>
      <c r="C1" s="45"/>
    </row>
    <row r="2" spans="1:3">
      <c r="A2" s="30" t="s">
        <v>101</v>
      </c>
      <c r="B2" s="30" t="s">
        <v>100</v>
      </c>
      <c r="C2" s="31" t="s">
        <v>99</v>
      </c>
    </row>
    <row r="3" spans="1:3">
      <c r="A3" s="25" t="s">
        <v>98</v>
      </c>
      <c r="B3" s="25" t="s">
        <v>97</v>
      </c>
      <c r="C3" s="23">
        <v>1.3888888888888889E-3</v>
      </c>
    </row>
    <row r="4" spans="1:3">
      <c r="A4" s="25" t="s">
        <v>96</v>
      </c>
      <c r="B4" s="25" t="s">
        <v>95</v>
      </c>
      <c r="C4" s="23">
        <v>1.3888888888888889E-3</v>
      </c>
    </row>
    <row r="5" spans="1:3">
      <c r="A5" s="25" t="s">
        <v>94</v>
      </c>
      <c r="B5" s="25" t="s">
        <v>93</v>
      </c>
      <c r="C5" s="23">
        <v>1.3888888888888889E-3</v>
      </c>
    </row>
    <row r="6" spans="1:3">
      <c r="A6" s="25" t="s">
        <v>92</v>
      </c>
      <c r="B6" s="25" t="s">
        <v>91</v>
      </c>
      <c r="C6" s="23">
        <v>1.3888888888888889E-3</v>
      </c>
    </row>
    <row r="7" spans="1:3">
      <c r="A7" s="25" t="s">
        <v>90</v>
      </c>
      <c r="B7" s="25" t="s">
        <v>89</v>
      </c>
      <c r="C7" s="23">
        <v>1.3888888888888889E-3</v>
      </c>
    </row>
    <row r="8" spans="1:3">
      <c r="A8" s="25" t="s">
        <v>88</v>
      </c>
      <c r="B8" s="25" t="s">
        <v>87</v>
      </c>
      <c r="C8" s="23">
        <v>1.3888888888888889E-3</v>
      </c>
    </row>
    <row r="9" spans="1:3">
      <c r="A9" s="25" t="s">
        <v>86</v>
      </c>
      <c r="B9" s="25" t="s">
        <v>85</v>
      </c>
      <c r="C9" s="23">
        <v>1.3888888888888889E-3</v>
      </c>
    </row>
    <row r="10" spans="1:3">
      <c r="A10" s="25" t="s">
        <v>84</v>
      </c>
      <c r="B10" s="25" t="s">
        <v>83</v>
      </c>
      <c r="C10" s="23">
        <v>1.3888888888888889E-3</v>
      </c>
    </row>
    <row r="11" spans="1:3">
      <c r="A11" s="25" t="s">
        <v>82</v>
      </c>
      <c r="B11" s="25" t="s">
        <v>81</v>
      </c>
      <c r="C11" s="23">
        <v>1.3888888888888889E-3</v>
      </c>
    </row>
    <row r="12" spans="1:3">
      <c r="A12" s="25" t="s">
        <v>80</v>
      </c>
      <c r="B12" s="25" t="s">
        <v>79</v>
      </c>
      <c r="C12" s="23">
        <v>1.3888888888888889E-3</v>
      </c>
    </row>
    <row r="13" spans="1:3">
      <c r="A13" s="25" t="s">
        <v>78</v>
      </c>
      <c r="B13" s="25" t="s">
        <v>77</v>
      </c>
      <c r="C13" s="23">
        <v>1.3888888888888889E-3</v>
      </c>
    </row>
    <row r="14" spans="1:3">
      <c r="A14" s="25" t="s">
        <v>76</v>
      </c>
      <c r="B14" s="25" t="s">
        <v>75</v>
      </c>
      <c r="C14" s="23">
        <v>1.3888888888888889E-3</v>
      </c>
    </row>
    <row r="15" spans="1:3">
      <c r="A15" s="25" t="s">
        <v>74</v>
      </c>
      <c r="B15" s="25" t="s">
        <v>73</v>
      </c>
      <c r="C15" s="23">
        <v>1.3888888888888889E-3</v>
      </c>
    </row>
    <row r="16" spans="1:3">
      <c r="A16" s="25" t="s">
        <v>72</v>
      </c>
      <c r="B16" s="25" t="s">
        <v>71</v>
      </c>
      <c r="C16" s="23">
        <v>1.3888888888888889E-3</v>
      </c>
    </row>
    <row r="17" spans="1:3">
      <c r="A17" s="25" t="s">
        <v>70</v>
      </c>
      <c r="B17" s="25" t="s">
        <v>69</v>
      </c>
      <c r="C17" s="23">
        <v>1.3888888888888889E-3</v>
      </c>
    </row>
    <row r="18" spans="1:3">
      <c r="A18" s="25" t="s">
        <v>68</v>
      </c>
      <c r="B18" s="25" t="s">
        <v>67</v>
      </c>
      <c r="C18" s="23">
        <v>1.3888888888888889E-3</v>
      </c>
    </row>
    <row r="19" spans="1:3">
      <c r="A19" s="25" t="s">
        <v>66</v>
      </c>
      <c r="B19" s="25" t="s">
        <v>65</v>
      </c>
      <c r="C19" s="23">
        <v>1.3888888888888889E-3</v>
      </c>
    </row>
    <row r="20" spans="1:3">
      <c r="A20" s="25" t="s">
        <v>64</v>
      </c>
      <c r="B20" s="25" t="s">
        <v>63</v>
      </c>
      <c r="C20" s="23">
        <v>1.3888888888888889E-3</v>
      </c>
    </row>
    <row r="21" spans="1:3">
      <c r="A21" s="25" t="s">
        <v>62</v>
      </c>
      <c r="B21" s="25" t="s">
        <v>61</v>
      </c>
      <c r="C21" s="23">
        <v>1.3888888888888889E-3</v>
      </c>
    </row>
    <row r="22" spans="1:3">
      <c r="A22" s="46" t="s">
        <v>60</v>
      </c>
      <c r="B22" s="46"/>
      <c r="C22" s="32">
        <f>SUM('PCs Descheduled NBP'!C3:C21)</f>
        <v>2.6388888888888878E-2</v>
      </c>
    </row>
  </sheetData>
  <mergeCells count="2">
    <mergeCell ref="A1:C1"/>
    <mergeCell ref="A22:B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M25" sqref="M25"/>
    </sheetView>
  </sheetViews>
  <sheetFormatPr defaultRowHeight="15"/>
  <cols>
    <col min="1" max="1" width="15.140625" bestFit="1" customWidth="1"/>
    <col min="2" max="2" width="20.7109375" bestFit="1" customWidth="1"/>
    <col min="3" max="3" width="10" bestFit="1" customWidth="1"/>
    <col min="5" max="5" width="11.5703125" bestFit="1" customWidth="1"/>
    <col min="6" max="6" width="11.140625" bestFit="1" customWidth="1"/>
  </cols>
  <sheetData>
    <row r="1" spans="1:6">
      <c r="A1" s="48" t="s">
        <v>139</v>
      </c>
      <c r="B1" s="48"/>
      <c r="C1" s="48"/>
      <c r="D1" s="48"/>
      <c r="E1" s="48"/>
      <c r="F1" s="48"/>
    </row>
    <row r="2" spans="1:6">
      <c r="A2" s="20" t="s">
        <v>125</v>
      </c>
      <c r="B2" s="20" t="s">
        <v>137</v>
      </c>
      <c r="C2" s="20" t="s">
        <v>4</v>
      </c>
      <c r="D2" s="20" t="s">
        <v>5</v>
      </c>
      <c r="E2" s="20" t="s">
        <v>134</v>
      </c>
      <c r="F2" s="20" t="s">
        <v>135</v>
      </c>
    </row>
    <row r="3" spans="1:6">
      <c r="A3" s="21" t="s">
        <v>128</v>
      </c>
      <c r="B3" s="22" t="s">
        <v>138</v>
      </c>
      <c r="C3" s="23">
        <v>0.86637731481481473</v>
      </c>
      <c r="D3" s="23">
        <v>0.86653935185185194</v>
      </c>
      <c r="E3" s="23">
        <f>D3-C3</f>
        <v>1.620370370372104E-4</v>
      </c>
      <c r="F3" s="21" t="s">
        <v>27</v>
      </c>
    </row>
    <row r="4" spans="1:6">
      <c r="A4" s="21" t="s">
        <v>129</v>
      </c>
      <c r="B4" s="22" t="s">
        <v>138</v>
      </c>
      <c r="C4" s="23">
        <v>0.86681712962962953</v>
      </c>
      <c r="D4" s="23">
        <v>0.8668865740740741</v>
      </c>
      <c r="E4" s="23">
        <f t="shared" ref="E4:E9" si="0">D4-C4</f>
        <v>6.9444444444566322E-5</v>
      </c>
      <c r="F4" s="21" t="s">
        <v>27</v>
      </c>
    </row>
    <row r="5" spans="1:6">
      <c r="A5" s="21" t="s">
        <v>130</v>
      </c>
      <c r="B5" s="22" t="s">
        <v>138</v>
      </c>
      <c r="C5" s="23">
        <v>0.86711805555555566</v>
      </c>
      <c r="D5" s="23">
        <v>0.86717592592592585</v>
      </c>
      <c r="E5" s="23">
        <f t="shared" si="0"/>
        <v>5.7870370370194379E-5</v>
      </c>
      <c r="F5" s="21" t="s">
        <v>27</v>
      </c>
    </row>
    <row r="6" spans="1:6">
      <c r="A6" s="21" t="s">
        <v>131</v>
      </c>
      <c r="B6" s="22" t="s">
        <v>138</v>
      </c>
      <c r="C6" s="23">
        <v>0.86739583333333325</v>
      </c>
      <c r="D6" s="23">
        <v>0.86745370370370367</v>
      </c>
      <c r="E6" s="23">
        <f t="shared" si="0"/>
        <v>5.7870370370416424E-5</v>
      </c>
      <c r="F6" s="21" t="s">
        <v>27</v>
      </c>
    </row>
    <row r="7" spans="1:6">
      <c r="A7" s="21" t="s">
        <v>132</v>
      </c>
      <c r="B7" s="22" t="s">
        <v>138</v>
      </c>
      <c r="C7" s="23">
        <v>0.86773148148148149</v>
      </c>
      <c r="D7" s="23">
        <v>0.86781249999999999</v>
      </c>
      <c r="E7" s="23">
        <f t="shared" si="0"/>
        <v>8.1018518518494176E-5</v>
      </c>
      <c r="F7" s="21" t="s">
        <v>27</v>
      </c>
    </row>
    <row r="8" spans="1:6">
      <c r="A8" s="21" t="s">
        <v>133</v>
      </c>
      <c r="B8" s="22" t="s">
        <v>138</v>
      </c>
      <c r="C8" s="23">
        <v>0.96215277777777775</v>
      </c>
      <c r="D8" s="23">
        <v>0.96231481481481485</v>
      </c>
      <c r="E8" s="23">
        <f t="shared" si="0"/>
        <v>1.6203703703709937E-4</v>
      </c>
      <c r="F8" s="21" t="s">
        <v>27</v>
      </c>
    </row>
    <row r="9" spans="1:6">
      <c r="A9" s="21" t="s">
        <v>136</v>
      </c>
      <c r="B9" s="22" t="s">
        <v>138</v>
      </c>
      <c r="C9" s="23">
        <v>1.091435185185185E-2</v>
      </c>
      <c r="D9" s="23">
        <v>1.1064814814814814E-2</v>
      </c>
      <c r="E9" s="23">
        <f t="shared" si="0"/>
        <v>1.5046296296296335E-4</v>
      </c>
      <c r="F9" s="21" t="s">
        <v>27</v>
      </c>
    </row>
    <row r="10" spans="1:6">
      <c r="A10" s="46" t="s">
        <v>60</v>
      </c>
      <c r="B10" s="46"/>
      <c r="C10" s="46"/>
      <c r="D10" s="46"/>
      <c r="E10" s="23">
        <f>SUM(E3:E9)</f>
        <v>7.4074074074094443E-4</v>
      </c>
      <c r="F10" s="21"/>
    </row>
  </sheetData>
  <mergeCells count="2">
    <mergeCell ref="A1:F1"/>
    <mergeCell ref="A10:D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G7" sqref="G7"/>
    </sheetView>
  </sheetViews>
  <sheetFormatPr defaultRowHeight="15"/>
  <cols>
    <col min="1" max="1" width="19.140625" bestFit="1" customWidth="1"/>
    <col min="2" max="2" width="12.42578125" bestFit="1" customWidth="1"/>
    <col min="3" max="3" width="10.140625" bestFit="1" customWidth="1"/>
    <col min="4" max="4" width="11.140625" bestFit="1" customWidth="1"/>
  </cols>
  <sheetData>
    <row r="1" spans="1:4">
      <c r="A1" s="33" t="s">
        <v>141</v>
      </c>
      <c r="B1" s="33"/>
      <c r="C1" s="33"/>
      <c r="D1" s="33"/>
    </row>
    <row r="2" spans="1:4">
      <c r="A2" s="14" t="s">
        <v>122</v>
      </c>
      <c r="B2" s="14" t="s">
        <v>108</v>
      </c>
      <c r="C2" s="14" t="s">
        <v>7</v>
      </c>
      <c r="D2" s="14" t="s">
        <v>99</v>
      </c>
    </row>
    <row r="3" spans="1:4">
      <c r="A3" s="19">
        <v>11</v>
      </c>
      <c r="B3" s="15" t="s">
        <v>119</v>
      </c>
      <c r="C3" s="15" t="s">
        <v>27</v>
      </c>
      <c r="D3" s="16">
        <v>3.472222222222222E-3</v>
      </c>
    </row>
    <row r="4" spans="1:4">
      <c r="A4" s="19">
        <v>12</v>
      </c>
      <c r="B4" s="15" t="s">
        <v>118</v>
      </c>
      <c r="C4" s="15" t="s">
        <v>27</v>
      </c>
      <c r="D4" s="16">
        <v>3.472222222222222E-3</v>
      </c>
    </row>
    <row r="5" spans="1:4">
      <c r="A5" s="19">
        <v>13</v>
      </c>
      <c r="B5" s="15" t="s">
        <v>126</v>
      </c>
      <c r="C5" s="15" t="s">
        <v>27</v>
      </c>
      <c r="D5" s="16">
        <v>3.472222222222222E-3</v>
      </c>
    </row>
    <row r="6" spans="1:4">
      <c r="A6" s="47" t="s">
        <v>60</v>
      </c>
      <c r="B6" s="47"/>
      <c r="C6" s="47"/>
      <c r="D6" s="17">
        <f>SUM(D3:D5)</f>
        <v>1.0416666666666666E-2</v>
      </c>
    </row>
  </sheetData>
  <mergeCells count="2">
    <mergeCell ref="A6:C6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"/>
  <sheetViews>
    <sheetView zoomScaleNormal="100" workbookViewId="0">
      <selection activeCell="R17" sqref="R17"/>
    </sheetView>
  </sheetViews>
  <sheetFormatPr defaultRowHeight="15"/>
  <cols>
    <col min="1" max="1" width="15.140625" bestFit="1" customWidth="1"/>
    <col min="2" max="2" width="23" bestFit="1" customWidth="1"/>
    <col min="3" max="3" width="10" bestFit="1" customWidth="1"/>
    <col min="5" max="5" width="11.5703125" bestFit="1" customWidth="1"/>
    <col min="6" max="6" width="11.140625" bestFit="1" customWidth="1"/>
  </cols>
  <sheetData>
    <row r="1" spans="1:6">
      <c r="A1" s="48" t="s">
        <v>142</v>
      </c>
      <c r="B1" s="48"/>
      <c r="C1" s="48"/>
      <c r="D1" s="48"/>
      <c r="E1" s="48"/>
      <c r="F1" s="48"/>
    </row>
    <row r="2" spans="1:6">
      <c r="A2" s="20" t="s">
        <v>125</v>
      </c>
      <c r="B2" s="24" t="s">
        <v>143</v>
      </c>
      <c r="C2" s="20" t="s">
        <v>4</v>
      </c>
      <c r="D2" s="20" t="s">
        <v>5</v>
      </c>
      <c r="E2" s="20" t="s">
        <v>134</v>
      </c>
      <c r="F2" s="20" t="s">
        <v>135</v>
      </c>
    </row>
    <row r="3" spans="1:6">
      <c r="A3" s="21" t="s">
        <v>128</v>
      </c>
      <c r="B3" s="25" t="s">
        <v>144</v>
      </c>
      <c r="C3" s="23">
        <v>1.5266203703703705E-2</v>
      </c>
      <c r="D3" s="23">
        <v>0.22329861111111113</v>
      </c>
      <c r="E3" s="23">
        <v>0.20803240740740742</v>
      </c>
      <c r="F3" s="21" t="s">
        <v>27</v>
      </c>
    </row>
    <row r="4" spans="1:6">
      <c r="A4" s="21" t="s">
        <v>129</v>
      </c>
      <c r="B4" s="25" t="s">
        <v>144</v>
      </c>
      <c r="C4" s="23">
        <v>0.22627314814814814</v>
      </c>
      <c r="D4" s="23">
        <v>0.31737268518518519</v>
      </c>
      <c r="E4" s="23">
        <v>9.1099537037037048E-2</v>
      </c>
      <c r="F4" s="21" t="s">
        <v>27</v>
      </c>
    </row>
    <row r="5" spans="1:6">
      <c r="A5" s="21" t="s">
        <v>130</v>
      </c>
      <c r="B5" s="25" t="s">
        <v>144</v>
      </c>
      <c r="C5" s="23">
        <v>0.32743055555555556</v>
      </c>
      <c r="D5" s="23">
        <v>0.42451388888888886</v>
      </c>
      <c r="E5" s="23">
        <v>9.7083333333333299E-2</v>
      </c>
      <c r="F5" s="21" t="s">
        <v>27</v>
      </c>
    </row>
    <row r="6" spans="1:6">
      <c r="A6" s="21" t="s">
        <v>131</v>
      </c>
      <c r="B6" s="25" t="s">
        <v>144</v>
      </c>
      <c r="C6" s="23">
        <v>0.42773148148148149</v>
      </c>
      <c r="D6" s="23">
        <v>0.43612268518518515</v>
      </c>
      <c r="E6" s="23">
        <v>8.3912037037036646E-3</v>
      </c>
      <c r="F6" s="21" t="s">
        <v>27</v>
      </c>
    </row>
    <row r="7" spans="1:6">
      <c r="A7" s="21" t="s">
        <v>132</v>
      </c>
      <c r="B7" s="26" t="s">
        <v>145</v>
      </c>
      <c r="C7" s="23">
        <v>5.4537037037037044E-2</v>
      </c>
      <c r="D7" s="23">
        <v>0.16160879629629629</v>
      </c>
      <c r="E7" s="23">
        <v>0.10707175925925924</v>
      </c>
      <c r="F7" s="21" t="s">
        <v>27</v>
      </c>
    </row>
    <row r="8" spans="1:6">
      <c r="A8" s="21" t="s">
        <v>132</v>
      </c>
      <c r="B8" s="26" t="s">
        <v>146</v>
      </c>
      <c r="C8" s="23">
        <v>0.16512731481481482</v>
      </c>
      <c r="D8" s="23">
        <v>0.30403935185185188</v>
      </c>
      <c r="E8" s="23">
        <v>0.13891203703703706</v>
      </c>
      <c r="F8" s="21" t="s">
        <v>27</v>
      </c>
    </row>
    <row r="9" spans="1:6">
      <c r="A9" s="21" t="s">
        <v>132</v>
      </c>
      <c r="B9" s="21" t="s">
        <v>147</v>
      </c>
      <c r="C9" s="23">
        <v>0.76430555555555557</v>
      </c>
      <c r="D9" s="23">
        <v>0.87614583333333329</v>
      </c>
      <c r="E9" s="23">
        <v>0.11184027777777772</v>
      </c>
      <c r="F9" s="21" t="s">
        <v>27</v>
      </c>
    </row>
    <row r="10" spans="1:6">
      <c r="A10" s="21" t="s">
        <v>132</v>
      </c>
      <c r="B10" s="27" t="s">
        <v>148</v>
      </c>
      <c r="C10" s="23">
        <v>0.90378472222222228</v>
      </c>
      <c r="D10" s="23">
        <v>3.4814814814814812E-2</v>
      </c>
      <c r="E10" s="23">
        <v>0.13112268518518519</v>
      </c>
      <c r="F10" s="21" t="s">
        <v>27</v>
      </c>
    </row>
    <row r="11" spans="1:6">
      <c r="A11" s="21" t="s">
        <v>133</v>
      </c>
      <c r="B11" s="25" t="s">
        <v>144</v>
      </c>
      <c r="C11" s="23">
        <v>0.43711805555555555</v>
      </c>
      <c r="D11" s="23">
        <v>0.83018518518518514</v>
      </c>
      <c r="E11" s="23">
        <v>0.39306712962962959</v>
      </c>
      <c r="F11" s="21" t="s">
        <v>27</v>
      </c>
    </row>
    <row r="12" spans="1:6">
      <c r="A12" s="21" t="s">
        <v>136</v>
      </c>
      <c r="B12" s="25" t="s">
        <v>144</v>
      </c>
      <c r="C12" s="23">
        <v>0.83340277777777771</v>
      </c>
      <c r="D12" s="23">
        <v>4.9756944444444444E-2</v>
      </c>
      <c r="E12" s="23">
        <v>0.21634259259259259</v>
      </c>
      <c r="F12" s="21" t="s">
        <v>27</v>
      </c>
    </row>
    <row r="13" spans="1:6">
      <c r="A13" s="34" t="s">
        <v>60</v>
      </c>
      <c r="B13" s="35"/>
      <c r="C13" s="35"/>
      <c r="D13" s="36"/>
      <c r="E13" s="17">
        <v>1.5029629629629628</v>
      </c>
      <c r="F13" s="15"/>
    </row>
  </sheetData>
  <mergeCells count="2">
    <mergeCell ref="A1:F1"/>
    <mergeCell ref="A13:D1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G26" sqref="G26"/>
    </sheetView>
  </sheetViews>
  <sheetFormatPr defaultRowHeight="15"/>
  <cols>
    <col min="1" max="1" width="15.140625" bestFit="1" customWidth="1"/>
    <col min="2" max="2" width="23.7109375" bestFit="1" customWidth="1"/>
    <col min="3" max="3" width="11.140625" bestFit="1" customWidth="1"/>
  </cols>
  <sheetData>
    <row r="1" spans="1:3">
      <c r="A1" s="33" t="s">
        <v>152</v>
      </c>
      <c r="B1" s="33"/>
      <c r="C1" s="33"/>
    </row>
    <row r="2" spans="1:3">
      <c r="A2" s="14" t="s">
        <v>151</v>
      </c>
      <c r="B2" s="14" t="s">
        <v>100</v>
      </c>
      <c r="C2" s="14" t="s">
        <v>99</v>
      </c>
    </row>
    <row r="3" spans="1:3">
      <c r="A3" s="19" t="s">
        <v>153</v>
      </c>
      <c r="B3" s="15" t="s">
        <v>154</v>
      </c>
      <c r="C3" s="16">
        <v>2.0833333333333333E-3</v>
      </c>
    </row>
    <row r="4" spans="1:3">
      <c r="A4" s="19" t="s">
        <v>155</v>
      </c>
      <c r="B4" s="15" t="s">
        <v>156</v>
      </c>
      <c r="C4" s="16">
        <v>2.0833333333333333E-3</v>
      </c>
    </row>
    <row r="5" spans="1:3">
      <c r="A5" s="19" t="s">
        <v>157</v>
      </c>
      <c r="B5" s="15" t="s">
        <v>158</v>
      </c>
      <c r="C5" s="16">
        <v>2.0833333333333333E-3</v>
      </c>
    </row>
    <row r="6" spans="1:3">
      <c r="A6" s="19" t="s">
        <v>159</v>
      </c>
      <c r="B6" s="15" t="s">
        <v>160</v>
      </c>
      <c r="C6" s="16">
        <v>2.0833333333333333E-3</v>
      </c>
    </row>
    <row r="7" spans="1:3">
      <c r="A7" s="19" t="s">
        <v>161</v>
      </c>
      <c r="B7" s="15" t="s">
        <v>162</v>
      </c>
      <c r="C7" s="16">
        <v>2.0833333333333333E-3</v>
      </c>
    </row>
    <row r="8" spans="1:3">
      <c r="A8" s="19" t="s">
        <v>163</v>
      </c>
      <c r="B8" s="15" t="s">
        <v>164</v>
      </c>
      <c r="C8" s="16">
        <v>2.0833333333333333E-3</v>
      </c>
    </row>
    <row r="9" spans="1:3">
      <c r="A9" s="47" t="s">
        <v>60</v>
      </c>
      <c r="B9" s="47"/>
      <c r="C9" s="17">
        <f>SUM(C3:C8)</f>
        <v>1.2499999999999999E-2</v>
      </c>
    </row>
  </sheetData>
  <mergeCells count="2">
    <mergeCell ref="A1:C1"/>
    <mergeCell ref="A9:B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21" sqref="J21"/>
    </sheetView>
  </sheetViews>
  <sheetFormatPr defaultRowHeight="15"/>
  <cols>
    <col min="1" max="1" width="39.42578125" bestFit="1" customWidth="1"/>
    <col min="2" max="2" width="16.42578125" bestFit="1" customWidth="1"/>
    <col min="3" max="3" width="10" bestFit="1" customWidth="1"/>
    <col min="5" max="5" width="13.42578125" bestFit="1" customWidth="1"/>
    <col min="6" max="6" width="11.140625" bestFit="1" customWidth="1"/>
  </cols>
  <sheetData>
    <row r="1" spans="1:6" ht="15.75" thickBot="1">
      <c r="A1" s="37" t="s">
        <v>172</v>
      </c>
      <c r="B1" s="38"/>
      <c r="C1" s="38"/>
      <c r="D1" s="38"/>
      <c r="E1" s="38"/>
      <c r="F1" s="39"/>
    </row>
    <row r="2" spans="1:6" ht="15.75" thickBot="1">
      <c r="A2" s="1" t="s">
        <v>125</v>
      </c>
      <c r="B2" s="2" t="s">
        <v>165</v>
      </c>
      <c r="C2" s="2" t="s">
        <v>4</v>
      </c>
      <c r="D2" s="2" t="s">
        <v>5</v>
      </c>
      <c r="E2" s="2" t="s">
        <v>171</v>
      </c>
      <c r="F2" s="2" t="s">
        <v>135</v>
      </c>
    </row>
    <row r="3" spans="1:6" ht="15.75" thickBot="1">
      <c r="A3" s="3" t="s">
        <v>166</v>
      </c>
      <c r="B3" s="5">
        <v>1558223</v>
      </c>
      <c r="C3" s="6">
        <v>0.71233796296296292</v>
      </c>
      <c r="D3" s="6">
        <v>0.71385416666666668</v>
      </c>
      <c r="E3" s="6">
        <f>D3-C3</f>
        <v>1.5162037037037557E-3</v>
      </c>
      <c r="F3" s="4" t="s">
        <v>27</v>
      </c>
    </row>
    <row r="4" spans="1:6" ht="15.75" thickBot="1">
      <c r="A4" s="3" t="s">
        <v>173</v>
      </c>
      <c r="B4" s="5">
        <v>1558223</v>
      </c>
      <c r="C4" s="6">
        <v>0.7144907407407407</v>
      </c>
      <c r="D4" s="6">
        <v>0.72396990740740741</v>
      </c>
      <c r="E4" s="6">
        <f t="shared" ref="E4:E8" si="0">D4-C4</f>
        <v>9.4791666666667052E-3</v>
      </c>
      <c r="F4" s="4" t="s">
        <v>27</v>
      </c>
    </row>
    <row r="5" spans="1:6" ht="15.75" thickBot="1">
      <c r="A5" s="3" t="s">
        <v>167</v>
      </c>
      <c r="B5" s="5">
        <v>20048457</v>
      </c>
      <c r="C5" s="6">
        <v>6.4652777777777781E-2</v>
      </c>
      <c r="D5" s="6">
        <v>0.25466435185185182</v>
      </c>
      <c r="E5" s="6">
        <f t="shared" si="0"/>
        <v>0.19001157407407404</v>
      </c>
      <c r="F5" s="4" t="s">
        <v>27</v>
      </c>
    </row>
    <row r="6" spans="1:6" ht="15.75" thickBot="1">
      <c r="A6" s="3" t="s">
        <v>168</v>
      </c>
      <c r="B6" s="5">
        <v>18454789</v>
      </c>
      <c r="C6" s="6">
        <v>8.2233796296296291E-2</v>
      </c>
      <c r="D6" s="6">
        <v>0.17269675925925929</v>
      </c>
      <c r="E6" s="6">
        <f t="shared" si="0"/>
        <v>9.0462962962962995E-2</v>
      </c>
      <c r="F6" s="4" t="s">
        <v>27</v>
      </c>
    </row>
    <row r="7" spans="1:6" ht="15.75" thickBot="1">
      <c r="A7" s="3" t="s">
        <v>169</v>
      </c>
      <c r="B7" s="5">
        <v>21593480</v>
      </c>
      <c r="C7" s="6">
        <v>0.1122337962962963</v>
      </c>
      <c r="D7" s="6">
        <v>0.27493055555555557</v>
      </c>
      <c r="E7" s="6">
        <f t="shared" si="0"/>
        <v>0.16269675925925925</v>
      </c>
      <c r="F7" s="4" t="s">
        <v>27</v>
      </c>
    </row>
    <row r="8" spans="1:6" ht="15.75" thickBot="1">
      <c r="A8" s="3" t="s">
        <v>170</v>
      </c>
      <c r="B8" s="5">
        <v>23938071</v>
      </c>
      <c r="C8" s="6">
        <v>1.539351851851852E-2</v>
      </c>
      <c r="D8" s="6">
        <v>0.22540509259259259</v>
      </c>
      <c r="E8" s="6">
        <f t="shared" si="0"/>
        <v>0.21001157407407406</v>
      </c>
      <c r="F8" s="4" t="s">
        <v>27</v>
      </c>
    </row>
    <row r="9" spans="1:6" ht="15.75" thickBot="1">
      <c r="A9" s="3" t="s">
        <v>174</v>
      </c>
      <c r="B9" s="5">
        <v>84034797</v>
      </c>
      <c r="C9" s="6">
        <v>0.26180555555555557</v>
      </c>
      <c r="D9" s="6">
        <v>0.24081018518518518</v>
      </c>
      <c r="E9" s="6">
        <v>0.10444444444444445</v>
      </c>
      <c r="F9" s="4" t="s">
        <v>27</v>
      </c>
    </row>
    <row r="10" spans="1:6" ht="15.75" thickBot="1">
      <c r="A10" s="40" t="s">
        <v>60</v>
      </c>
      <c r="B10" s="41"/>
      <c r="C10" s="41"/>
      <c r="D10" s="42"/>
      <c r="E10" s="29">
        <f>SUM(E3:E9)</f>
        <v>0.76862268518518528</v>
      </c>
      <c r="F10" s="4"/>
    </row>
    <row r="12" spans="1:6" ht="15.75" thickBot="1"/>
    <row r="13" spans="1:6" ht="15.75" thickBot="1">
      <c r="A13" s="37" t="s">
        <v>175</v>
      </c>
      <c r="B13" s="38"/>
      <c r="C13" s="38"/>
      <c r="D13" s="38"/>
      <c r="E13" s="38"/>
      <c r="F13" s="39"/>
    </row>
    <row r="14" spans="1:6" ht="15.75" thickBot="1">
      <c r="A14" s="1" t="s">
        <v>125</v>
      </c>
      <c r="B14" s="2" t="s">
        <v>165</v>
      </c>
      <c r="C14" s="2" t="s">
        <v>4</v>
      </c>
      <c r="D14" s="2" t="s">
        <v>5</v>
      </c>
      <c r="E14" s="2" t="s">
        <v>171</v>
      </c>
      <c r="F14" s="2" t="s">
        <v>135</v>
      </c>
    </row>
    <row r="15" spans="1:6" ht="15.75" thickBot="1">
      <c r="A15" s="3" t="s">
        <v>176</v>
      </c>
      <c r="B15" s="5">
        <v>22249573</v>
      </c>
      <c r="C15" s="6">
        <v>0.17825231481481482</v>
      </c>
      <c r="D15" s="6">
        <v>0.34134259259259259</v>
      </c>
      <c r="E15" s="6">
        <f>D15-C15</f>
        <v>0.16309027777777776</v>
      </c>
      <c r="F15" s="4" t="s">
        <v>27</v>
      </c>
    </row>
    <row r="16" spans="1:6" ht="15.75" thickBot="1">
      <c r="A16" s="3" t="s">
        <v>177</v>
      </c>
      <c r="B16" s="5">
        <v>22249573</v>
      </c>
      <c r="C16" s="6">
        <v>0.3488194444444444</v>
      </c>
      <c r="D16" s="6">
        <v>0.42613425925925924</v>
      </c>
      <c r="E16" s="6">
        <f t="shared" ref="E16:E19" si="1">D16-C16</f>
        <v>7.7314814814814836E-2</v>
      </c>
      <c r="F16" s="4" t="s">
        <v>27</v>
      </c>
    </row>
    <row r="17" spans="1:6" ht="15.75" thickBot="1">
      <c r="A17" s="3" t="s">
        <v>178</v>
      </c>
      <c r="B17" s="5">
        <v>20048457</v>
      </c>
      <c r="C17" s="6">
        <v>0.43086805555555552</v>
      </c>
      <c r="D17" s="6">
        <v>0.63620370370370372</v>
      </c>
      <c r="E17" s="6">
        <f t="shared" si="1"/>
        <v>0.2053356481481482</v>
      </c>
      <c r="F17" s="4" t="s">
        <v>27</v>
      </c>
    </row>
    <row r="18" spans="1:6" ht="15.75" thickBot="1">
      <c r="A18" s="3" t="s">
        <v>179</v>
      </c>
      <c r="B18" s="5">
        <v>22249573</v>
      </c>
      <c r="C18" s="6">
        <v>0.43124999999999997</v>
      </c>
      <c r="D18" s="6">
        <v>0.75990740740740748</v>
      </c>
      <c r="E18" s="6">
        <f t="shared" si="1"/>
        <v>0.32865740740740751</v>
      </c>
      <c r="F18" s="4" t="s">
        <v>27</v>
      </c>
    </row>
    <row r="19" spans="1:6" ht="15.75" thickBot="1">
      <c r="A19" s="3" t="s">
        <v>180</v>
      </c>
      <c r="B19" s="5">
        <v>42298030</v>
      </c>
      <c r="C19" s="6">
        <v>0.78159722222222217</v>
      </c>
      <c r="D19" s="6">
        <v>0.98615740740740743</v>
      </c>
      <c r="E19" s="6">
        <f t="shared" si="1"/>
        <v>0.20456018518518526</v>
      </c>
      <c r="F19" s="4" t="s">
        <v>27</v>
      </c>
    </row>
    <row r="20" spans="1:6" ht="15.75" thickBot="1">
      <c r="A20" s="40" t="s">
        <v>60</v>
      </c>
      <c r="B20" s="41"/>
      <c r="C20" s="41"/>
      <c r="D20" s="42"/>
      <c r="E20" s="29">
        <f>SUM(E15:E19)</f>
        <v>0.9789583333333336</v>
      </c>
      <c r="F20" s="4"/>
    </row>
    <row r="22" spans="1:6" ht="15.75" thickBot="1"/>
    <row r="23" spans="1:6" ht="15.75" thickBot="1">
      <c r="A23" s="37" t="s">
        <v>181</v>
      </c>
      <c r="B23" s="38"/>
      <c r="C23" s="38"/>
      <c r="D23" s="38"/>
      <c r="E23" s="38"/>
      <c r="F23" s="39"/>
    </row>
    <row r="24" spans="1:6" ht="15.75" thickBot="1">
      <c r="A24" s="1" t="s">
        <v>125</v>
      </c>
      <c r="B24" s="2" t="s">
        <v>165</v>
      </c>
      <c r="C24" s="2" t="s">
        <v>4</v>
      </c>
      <c r="D24" s="2" t="s">
        <v>5</v>
      </c>
      <c r="E24" s="2" t="s">
        <v>171</v>
      </c>
      <c r="F24" s="2" t="s">
        <v>135</v>
      </c>
    </row>
    <row r="25" spans="1:6" ht="15.75" thickBot="1">
      <c r="A25" s="3" t="s">
        <v>182</v>
      </c>
      <c r="B25" s="5">
        <v>47973228</v>
      </c>
      <c r="C25" s="6">
        <v>0.31416666666666665</v>
      </c>
      <c r="D25" s="6">
        <v>0.67592592592592593</v>
      </c>
      <c r="E25" s="6">
        <f>D25-C25</f>
        <v>0.36175925925925928</v>
      </c>
      <c r="F25" s="4" t="s">
        <v>27</v>
      </c>
    </row>
    <row r="26" spans="1:6" ht="15.75" thickBot="1">
      <c r="A26" s="3" t="s">
        <v>182</v>
      </c>
      <c r="B26" s="5">
        <v>43952962</v>
      </c>
      <c r="C26" s="6">
        <v>0.24149305555555556</v>
      </c>
      <c r="D26" s="6">
        <v>0.29347222222222219</v>
      </c>
      <c r="E26" s="6">
        <f>D26-C26</f>
        <v>5.1979166666666632E-2</v>
      </c>
      <c r="F26" s="4" t="s">
        <v>27</v>
      </c>
    </row>
    <row r="27" spans="1:6" ht="15.75" thickBot="1">
      <c r="A27" s="3" t="s">
        <v>183</v>
      </c>
      <c r="B27" s="5">
        <v>91926190</v>
      </c>
      <c r="C27" s="6">
        <v>0.30335648148148148</v>
      </c>
      <c r="D27" s="6">
        <v>0.32163194444444443</v>
      </c>
      <c r="E27" s="6">
        <f t="shared" ref="E27" si="2">D27-C27</f>
        <v>1.8275462962962952E-2</v>
      </c>
      <c r="F27" s="4" t="s">
        <v>27</v>
      </c>
    </row>
    <row r="28" spans="1:6" ht="15.75" thickBot="1">
      <c r="A28" s="40" t="s">
        <v>60</v>
      </c>
      <c r="B28" s="41"/>
      <c r="C28" s="41"/>
      <c r="D28" s="42"/>
      <c r="E28" s="29">
        <f>SUM(E25:E27)</f>
        <v>0.43201388888888886</v>
      </c>
      <c r="F28" s="4"/>
    </row>
  </sheetData>
  <mergeCells count="6">
    <mergeCell ref="A28:D28"/>
    <mergeCell ref="A1:F1"/>
    <mergeCell ref="A13:F13"/>
    <mergeCell ref="A10:D10"/>
    <mergeCell ref="A20:D20"/>
    <mergeCell ref="A23:F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20" sqref="E20"/>
    </sheetView>
  </sheetViews>
  <sheetFormatPr defaultRowHeight="15"/>
  <cols>
    <col min="1" max="1" width="15.140625" bestFit="1" customWidth="1"/>
    <col min="2" max="2" width="13.42578125" bestFit="1" customWidth="1"/>
    <col min="3" max="3" width="10" bestFit="1" customWidth="1"/>
    <col min="5" max="5" width="11.5703125" bestFit="1" customWidth="1"/>
    <col min="6" max="6" width="11.140625" bestFit="1" customWidth="1"/>
  </cols>
  <sheetData>
    <row r="1" spans="1:6">
      <c r="A1" s="48" t="s">
        <v>149</v>
      </c>
      <c r="B1" s="48"/>
      <c r="C1" s="48"/>
      <c r="D1" s="48"/>
      <c r="E1" s="48"/>
      <c r="F1" s="48"/>
    </row>
    <row r="2" spans="1:6">
      <c r="A2" s="20" t="s">
        <v>125</v>
      </c>
      <c r="B2" s="20" t="s">
        <v>150</v>
      </c>
      <c r="C2" s="20" t="s">
        <v>4</v>
      </c>
      <c r="D2" s="20" t="s">
        <v>5</v>
      </c>
      <c r="E2" s="20" t="s">
        <v>134</v>
      </c>
      <c r="F2" s="20" t="s">
        <v>135</v>
      </c>
    </row>
    <row r="3" spans="1:6">
      <c r="A3" s="21" t="s">
        <v>128</v>
      </c>
      <c r="B3" s="21">
        <v>514</v>
      </c>
      <c r="C3" s="23">
        <v>0.2303587962962963</v>
      </c>
      <c r="D3" s="23">
        <v>0.23053240740740741</v>
      </c>
      <c r="E3" s="23">
        <f>D3-C3</f>
        <v>1.7361111111111049E-4</v>
      </c>
      <c r="F3" s="21" t="s">
        <v>27</v>
      </c>
    </row>
    <row r="4" spans="1:6">
      <c r="A4" s="21" t="s">
        <v>129</v>
      </c>
      <c r="B4" s="21">
        <v>0</v>
      </c>
      <c r="C4" s="23">
        <v>0.23370370370370372</v>
      </c>
      <c r="D4" s="23">
        <v>0.23378472222222224</v>
      </c>
      <c r="E4" s="23">
        <f t="shared" ref="E4:E9" si="0">D4-C4</f>
        <v>8.1018518518521931E-5</v>
      </c>
      <c r="F4" s="21" t="s">
        <v>27</v>
      </c>
    </row>
    <row r="5" spans="1:6">
      <c r="A5" s="21" t="s">
        <v>130</v>
      </c>
      <c r="B5" s="21">
        <v>0</v>
      </c>
      <c r="C5" s="23">
        <v>0.23422453703703705</v>
      </c>
      <c r="D5" s="23">
        <v>0.23427083333333334</v>
      </c>
      <c r="E5" s="23">
        <f t="shared" si="0"/>
        <v>4.6296296296294281E-5</v>
      </c>
      <c r="F5" s="21" t="s">
        <v>27</v>
      </c>
    </row>
    <row r="6" spans="1:6">
      <c r="A6" s="21" t="s">
        <v>131</v>
      </c>
      <c r="B6" s="21">
        <v>0</v>
      </c>
      <c r="C6" s="23">
        <v>0.23265046296296296</v>
      </c>
      <c r="D6" s="23">
        <v>0.23273148148148148</v>
      </c>
      <c r="E6" s="23">
        <f t="shared" si="0"/>
        <v>8.1018518518521931E-5</v>
      </c>
      <c r="F6" s="21" t="s">
        <v>27</v>
      </c>
    </row>
    <row r="7" spans="1:6">
      <c r="A7" s="21" t="s">
        <v>132</v>
      </c>
      <c r="B7" s="21">
        <v>0</v>
      </c>
      <c r="C7" s="23">
        <v>0.23315972222222223</v>
      </c>
      <c r="D7" s="23">
        <v>0.23319444444444445</v>
      </c>
      <c r="E7" s="23">
        <f t="shared" si="0"/>
        <v>3.472222222222765E-5</v>
      </c>
      <c r="F7" s="21" t="s">
        <v>27</v>
      </c>
    </row>
    <row r="8" spans="1:6">
      <c r="A8" s="21" t="s">
        <v>133</v>
      </c>
      <c r="B8" s="21">
        <v>1682</v>
      </c>
      <c r="C8" s="23">
        <v>0.23189814814814813</v>
      </c>
      <c r="D8" s="23">
        <v>0.23201388888888888</v>
      </c>
      <c r="E8" s="23">
        <f t="shared" si="0"/>
        <v>1.1574074074074958E-4</v>
      </c>
      <c r="F8" s="21" t="s">
        <v>27</v>
      </c>
    </row>
    <row r="9" spans="1:6">
      <c r="A9" s="21" t="s">
        <v>136</v>
      </c>
      <c r="B9" s="21">
        <v>0</v>
      </c>
      <c r="C9" s="23">
        <v>0.23469907407407409</v>
      </c>
      <c r="D9" s="23">
        <v>0.23474537037037035</v>
      </c>
      <c r="E9" s="23">
        <f t="shared" si="0"/>
        <v>4.6296296296266526E-5</v>
      </c>
      <c r="F9" s="21" t="s">
        <v>27</v>
      </c>
    </row>
    <row r="10" spans="1:6">
      <c r="A10" s="34" t="s">
        <v>60</v>
      </c>
      <c r="B10" s="35"/>
      <c r="C10" s="35"/>
      <c r="D10" s="36"/>
      <c r="E10" s="28">
        <f>SUM(E3:E9)</f>
        <v>5.787037037036924E-4</v>
      </c>
      <c r="F10" s="15"/>
    </row>
  </sheetData>
  <mergeCells count="2">
    <mergeCell ref="A1:F1"/>
    <mergeCell ref="A10:D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H25" sqref="H25"/>
    </sheetView>
  </sheetViews>
  <sheetFormatPr defaultRowHeight="15"/>
  <cols>
    <col min="1" max="1" width="21.7109375" bestFit="1" customWidth="1"/>
    <col min="2" max="2" width="50.42578125" bestFit="1" customWidth="1"/>
    <col min="3" max="3" width="11.140625" bestFit="1" customWidth="1"/>
  </cols>
  <sheetData>
    <row r="1" spans="1:3">
      <c r="A1" s="43" t="s">
        <v>184</v>
      </c>
      <c r="B1" s="44"/>
      <c r="C1" s="45"/>
    </row>
    <row r="2" spans="1:3">
      <c r="A2" s="30" t="s">
        <v>101</v>
      </c>
      <c r="B2" s="30" t="s">
        <v>100</v>
      </c>
      <c r="C2" s="31" t="s">
        <v>99</v>
      </c>
    </row>
    <row r="3" spans="1:3">
      <c r="A3" s="25" t="s">
        <v>98</v>
      </c>
      <c r="B3" s="25" t="s">
        <v>97</v>
      </c>
      <c r="C3" s="23">
        <v>2.0833333333333333E-3</v>
      </c>
    </row>
    <row r="4" spans="1:3">
      <c r="A4" s="25" t="s">
        <v>96</v>
      </c>
      <c r="B4" s="25" t="s">
        <v>95</v>
      </c>
      <c r="C4" s="23">
        <v>2.0833333333333333E-3</v>
      </c>
    </row>
    <row r="5" spans="1:3">
      <c r="A5" s="25" t="s">
        <v>94</v>
      </c>
      <c r="B5" s="25" t="s">
        <v>93</v>
      </c>
      <c r="C5" s="23">
        <v>2.0833333333333333E-3</v>
      </c>
    </row>
    <row r="6" spans="1:3">
      <c r="A6" s="25" t="s">
        <v>92</v>
      </c>
      <c r="B6" s="25" t="s">
        <v>91</v>
      </c>
      <c r="C6" s="23">
        <v>2.0833333333333333E-3</v>
      </c>
    </row>
    <row r="7" spans="1:3">
      <c r="A7" s="25" t="s">
        <v>90</v>
      </c>
      <c r="B7" s="25" t="s">
        <v>89</v>
      </c>
      <c r="C7" s="23">
        <v>2.0833333333333333E-3</v>
      </c>
    </row>
    <row r="8" spans="1:3">
      <c r="A8" s="25" t="s">
        <v>88</v>
      </c>
      <c r="B8" s="25" t="s">
        <v>87</v>
      </c>
      <c r="C8" s="23">
        <v>2.0833333333333333E-3</v>
      </c>
    </row>
    <row r="9" spans="1:3">
      <c r="A9" s="25" t="s">
        <v>86</v>
      </c>
      <c r="B9" s="25" t="s">
        <v>85</v>
      </c>
      <c r="C9" s="23">
        <v>2.0833333333333333E-3</v>
      </c>
    </row>
    <row r="10" spans="1:3">
      <c r="A10" s="25" t="s">
        <v>84</v>
      </c>
      <c r="B10" s="25" t="s">
        <v>83</v>
      </c>
      <c r="C10" s="23">
        <v>2.0833333333333333E-3</v>
      </c>
    </row>
    <row r="11" spans="1:3">
      <c r="A11" s="25" t="s">
        <v>82</v>
      </c>
      <c r="B11" s="25" t="s">
        <v>81</v>
      </c>
      <c r="C11" s="23">
        <v>2.0833333333333333E-3</v>
      </c>
    </row>
    <row r="12" spans="1:3">
      <c r="A12" s="25" t="s">
        <v>80</v>
      </c>
      <c r="B12" s="25" t="s">
        <v>79</v>
      </c>
      <c r="C12" s="23">
        <v>2.0833333333333333E-3</v>
      </c>
    </row>
    <row r="13" spans="1:3">
      <c r="A13" s="25" t="s">
        <v>78</v>
      </c>
      <c r="B13" s="25" t="s">
        <v>77</v>
      </c>
      <c r="C13" s="23">
        <v>2.0833333333333333E-3</v>
      </c>
    </row>
    <row r="14" spans="1:3">
      <c r="A14" s="25" t="s">
        <v>76</v>
      </c>
      <c r="B14" s="25" t="s">
        <v>75</v>
      </c>
      <c r="C14" s="23">
        <v>2.0833333333333333E-3</v>
      </c>
    </row>
    <row r="15" spans="1:3">
      <c r="A15" s="25" t="s">
        <v>74</v>
      </c>
      <c r="B15" s="25" t="s">
        <v>73</v>
      </c>
      <c r="C15" s="23">
        <v>2.0833333333333333E-3</v>
      </c>
    </row>
    <row r="16" spans="1:3">
      <c r="A16" s="25" t="s">
        <v>72</v>
      </c>
      <c r="B16" s="25" t="s">
        <v>71</v>
      </c>
      <c r="C16" s="23">
        <v>2.0833333333333333E-3</v>
      </c>
    </row>
    <row r="17" spans="1:3">
      <c r="A17" s="25" t="s">
        <v>70</v>
      </c>
      <c r="B17" s="25" t="s">
        <v>69</v>
      </c>
      <c r="C17" s="23">
        <v>2.0833333333333333E-3</v>
      </c>
    </row>
    <row r="18" spans="1:3">
      <c r="A18" s="25" t="s">
        <v>68</v>
      </c>
      <c r="B18" s="25" t="s">
        <v>67</v>
      </c>
      <c r="C18" s="23">
        <v>2.0833333333333333E-3</v>
      </c>
    </row>
    <row r="19" spans="1:3">
      <c r="A19" s="25" t="s">
        <v>66</v>
      </c>
      <c r="B19" s="25" t="s">
        <v>65</v>
      </c>
      <c r="C19" s="23">
        <v>2.0833333333333333E-3</v>
      </c>
    </row>
    <row r="20" spans="1:3">
      <c r="A20" s="25" t="s">
        <v>64</v>
      </c>
      <c r="B20" s="25" t="s">
        <v>63</v>
      </c>
      <c r="C20" s="23">
        <v>2.0833333333333333E-3</v>
      </c>
    </row>
    <row r="21" spans="1:3">
      <c r="A21" s="25" t="s">
        <v>62</v>
      </c>
      <c r="B21" s="25" t="s">
        <v>61</v>
      </c>
      <c r="C21" s="23">
        <v>2.0833333333333333E-3</v>
      </c>
    </row>
    <row r="22" spans="1:3">
      <c r="A22" s="46" t="s">
        <v>60</v>
      </c>
      <c r="B22" s="46"/>
      <c r="C22" s="32">
        <f>SUM(C3:C21)</f>
        <v>3.9583333333333331E-2</v>
      </c>
    </row>
  </sheetData>
  <mergeCells count="2">
    <mergeCell ref="A1:C1"/>
    <mergeCell ref="A22:B2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H7" sqref="H7"/>
    </sheetView>
  </sheetViews>
  <sheetFormatPr defaultRowHeight="15"/>
  <cols>
    <col min="1" max="1" width="30.85546875" bestFit="1" customWidth="1"/>
    <col min="2" max="2" width="15.7109375" bestFit="1" customWidth="1"/>
    <col min="3" max="3" width="11.140625" bestFit="1" customWidth="1"/>
  </cols>
  <sheetData>
    <row r="1" spans="1:3" ht="15.75" thickBot="1">
      <c r="A1" s="37" t="s">
        <v>107</v>
      </c>
      <c r="B1" s="38"/>
      <c r="C1" s="39"/>
    </row>
    <row r="2" spans="1:3" ht="15.75" thickBot="1">
      <c r="A2" s="1" t="s">
        <v>103</v>
      </c>
      <c r="B2" s="2" t="s">
        <v>108</v>
      </c>
      <c r="C2" s="2" t="s">
        <v>99</v>
      </c>
    </row>
    <row r="3" spans="1:3" ht="15.75" thickBot="1">
      <c r="A3" s="3" t="s">
        <v>104</v>
      </c>
      <c r="B3" s="4" t="s">
        <v>109</v>
      </c>
      <c r="C3" s="6">
        <v>1.3888888888888889E-3</v>
      </c>
    </row>
    <row r="4" spans="1:3" ht="15.75" thickBot="1">
      <c r="A4" s="3" t="s">
        <v>105</v>
      </c>
      <c r="B4" s="4" t="s">
        <v>110</v>
      </c>
      <c r="C4" s="6">
        <v>1.3888888888888889E-3</v>
      </c>
    </row>
    <row r="5" spans="1:3" ht="15.75" thickBot="1">
      <c r="A5" s="3" t="s">
        <v>106</v>
      </c>
      <c r="B5" s="4" t="s">
        <v>127</v>
      </c>
      <c r="C5" s="6">
        <v>1.3888888888888889E-3</v>
      </c>
    </row>
    <row r="6" spans="1:3" ht="15.75" thickBot="1">
      <c r="A6" s="40" t="s">
        <v>60</v>
      </c>
      <c r="B6" s="49"/>
      <c r="C6" s="29">
        <v>4.1666666666666666E-3</v>
      </c>
    </row>
  </sheetData>
  <mergeCells count="2">
    <mergeCell ref="A1:C1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29" sqref="C29"/>
    </sheetView>
  </sheetViews>
  <sheetFormatPr defaultRowHeight="15"/>
  <cols>
    <col min="1" max="1" width="30.85546875" bestFit="1" customWidth="1"/>
    <col min="2" max="2" width="20.85546875" bestFit="1" customWidth="1"/>
    <col min="3" max="3" width="11.140625" bestFit="1" customWidth="1"/>
  </cols>
  <sheetData>
    <row r="1" spans="1:3">
      <c r="A1" s="33" t="s">
        <v>107</v>
      </c>
      <c r="B1" s="33"/>
      <c r="C1" s="33"/>
    </row>
    <row r="2" spans="1:3">
      <c r="A2" s="14" t="s">
        <v>103</v>
      </c>
      <c r="B2" s="14" t="s">
        <v>108</v>
      </c>
      <c r="C2" s="14" t="s">
        <v>99</v>
      </c>
    </row>
    <row r="3" spans="1:3">
      <c r="A3" s="15" t="s">
        <v>104</v>
      </c>
      <c r="B3" s="15" t="s">
        <v>109</v>
      </c>
      <c r="C3" s="16">
        <v>1.3888888888888889E-3</v>
      </c>
    </row>
    <row r="4" spans="1:3">
      <c r="A4" s="15" t="s">
        <v>105</v>
      </c>
      <c r="B4" s="15" t="s">
        <v>110</v>
      </c>
      <c r="C4" s="16">
        <v>1.3888888888888889E-3</v>
      </c>
    </row>
    <row r="5" spans="1:3">
      <c r="A5" s="15" t="s">
        <v>106</v>
      </c>
      <c r="B5" s="15" t="s">
        <v>127</v>
      </c>
      <c r="C5" s="16">
        <v>1.3888888888888889E-3</v>
      </c>
    </row>
    <row r="6" spans="1:3">
      <c r="A6" s="34" t="s">
        <v>60</v>
      </c>
      <c r="B6" s="36"/>
      <c r="C6" s="17">
        <f>SUM(C3:C5)</f>
        <v>4.1666666666666666E-3</v>
      </c>
    </row>
  </sheetData>
  <mergeCells count="2">
    <mergeCell ref="A1:C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sqref="A1:D1"/>
    </sheetView>
  </sheetViews>
  <sheetFormatPr defaultRowHeight="15"/>
  <cols>
    <col min="1" max="1" width="5.85546875" bestFit="1" customWidth="1"/>
    <col min="2" max="2" width="17.28515625" bestFit="1" customWidth="1"/>
    <col min="3" max="3" width="20.85546875" bestFit="1" customWidth="1"/>
    <col min="4" max="4" width="11.140625" bestFit="1" customWidth="1"/>
  </cols>
  <sheetData>
    <row r="1" spans="1:4">
      <c r="A1" s="33" t="s">
        <v>111</v>
      </c>
      <c r="B1" s="33"/>
      <c r="C1" s="33"/>
      <c r="D1" s="33"/>
    </row>
    <row r="2" spans="1:4">
      <c r="A2" s="14" t="s">
        <v>112</v>
      </c>
      <c r="B2" s="14" t="s">
        <v>108</v>
      </c>
      <c r="C2" s="14" t="s">
        <v>113</v>
      </c>
      <c r="D2" s="14" t="s">
        <v>99</v>
      </c>
    </row>
    <row r="3" spans="1:4">
      <c r="A3" s="15" t="s">
        <v>114</v>
      </c>
      <c r="B3" s="15" t="s">
        <v>117</v>
      </c>
      <c r="C3" s="15">
        <v>1558194</v>
      </c>
      <c r="D3" s="16">
        <v>1.3888888888888889E-3</v>
      </c>
    </row>
    <row r="4" spans="1:4">
      <c r="A4" s="15" t="s">
        <v>115</v>
      </c>
      <c r="B4" s="15" t="s">
        <v>118</v>
      </c>
      <c r="C4" s="15">
        <v>1499706</v>
      </c>
      <c r="D4" s="16">
        <v>1.3888888888888889E-3</v>
      </c>
    </row>
    <row r="5" spans="1:4">
      <c r="A5" s="15" t="s">
        <v>116</v>
      </c>
      <c r="B5" s="15" t="s">
        <v>126</v>
      </c>
      <c r="C5" s="15">
        <v>1594672</v>
      </c>
      <c r="D5" s="16">
        <v>1.3888888888888889E-3</v>
      </c>
    </row>
    <row r="6" spans="1:4">
      <c r="A6" s="34" t="s">
        <v>60</v>
      </c>
      <c r="B6" s="35"/>
      <c r="C6" s="36"/>
      <c r="D6" s="17">
        <f>SUM(D3:D5)</f>
        <v>4.1666666666666666E-3</v>
      </c>
    </row>
  </sheetData>
  <mergeCells count="2">
    <mergeCell ref="A1:D1"/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RowHeight="15"/>
  <cols>
    <col min="1" max="1" width="11.42578125" bestFit="1" customWidth="1"/>
    <col min="2" max="2" width="8.85546875" bestFit="1" customWidth="1"/>
    <col min="3" max="3" width="1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10.140625" bestFit="1" customWidth="1"/>
  </cols>
  <sheetData>
    <row r="1" spans="1:8" ht="15.75" thickBot="1">
      <c r="A1" s="37" t="s">
        <v>8</v>
      </c>
      <c r="B1" s="38"/>
      <c r="C1" s="38"/>
      <c r="D1" s="38"/>
      <c r="E1" s="38"/>
      <c r="F1" s="38"/>
      <c r="G1" s="38"/>
      <c r="H1" s="39"/>
    </row>
    <row r="2" spans="1:8" ht="1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.75" thickBot="1">
      <c r="A3" s="3" t="s">
        <v>11</v>
      </c>
      <c r="B3" s="4">
        <v>10000</v>
      </c>
      <c r="C3" s="4">
        <v>107387</v>
      </c>
      <c r="D3" s="5">
        <v>97193</v>
      </c>
      <c r="E3" s="6">
        <v>0.73807870370370365</v>
      </c>
      <c r="F3" s="6">
        <v>0.84479166666666661</v>
      </c>
      <c r="G3" s="6">
        <f>F3-E3</f>
        <v>0.10671296296296295</v>
      </c>
      <c r="H3" s="4" t="s">
        <v>27</v>
      </c>
    </row>
    <row r="4" spans="1:8" ht="15.75" thickBot="1">
      <c r="A4" s="3" t="s">
        <v>12</v>
      </c>
      <c r="B4" s="4">
        <v>107388</v>
      </c>
      <c r="C4" s="4">
        <v>204775</v>
      </c>
      <c r="D4" s="5">
        <v>97373</v>
      </c>
      <c r="E4" s="6">
        <v>0.73913194444444441</v>
      </c>
      <c r="F4" s="6">
        <v>0.82710648148148147</v>
      </c>
      <c r="G4" s="6">
        <f>F4-E4</f>
        <v>8.7974537037037059E-2</v>
      </c>
      <c r="H4" s="4" t="s">
        <v>27</v>
      </c>
    </row>
    <row r="5" spans="1:8" ht="15.75" thickBot="1">
      <c r="A5" s="3" t="s">
        <v>13</v>
      </c>
      <c r="B5" s="4">
        <v>204776</v>
      </c>
      <c r="C5" s="4">
        <v>302163</v>
      </c>
      <c r="D5" s="5">
        <v>97367</v>
      </c>
      <c r="E5" s="6">
        <v>0.73959490740740741</v>
      </c>
      <c r="F5" s="6">
        <v>0.83421296296296299</v>
      </c>
      <c r="G5" s="6">
        <f>F5-E5</f>
        <v>9.461805555555558E-2</v>
      </c>
      <c r="H5" s="4" t="s">
        <v>27</v>
      </c>
    </row>
    <row r="6" spans="1:8" ht="15.75" thickBot="1">
      <c r="A6" s="3" t="s">
        <v>14</v>
      </c>
      <c r="B6" s="4">
        <v>302164</v>
      </c>
      <c r="C6" s="4">
        <v>399551</v>
      </c>
      <c r="D6" s="5">
        <v>97381</v>
      </c>
      <c r="E6" s="6">
        <v>0.7399768518518518</v>
      </c>
      <c r="F6" s="6">
        <v>0.84899305555555549</v>
      </c>
      <c r="G6" s="6">
        <f>F6-E6</f>
        <v>0.10901620370370368</v>
      </c>
      <c r="H6" s="4" t="s">
        <v>27</v>
      </c>
    </row>
    <row r="7" spans="1:8" ht="15.75" thickBot="1">
      <c r="A7" s="3" t="s">
        <v>15</v>
      </c>
      <c r="B7" s="4">
        <v>399552</v>
      </c>
      <c r="C7" s="4">
        <v>496939</v>
      </c>
      <c r="D7" s="5">
        <v>97366</v>
      </c>
      <c r="E7" s="6">
        <v>0.7403819444444445</v>
      </c>
      <c r="F7" s="6">
        <v>0.83421296296296299</v>
      </c>
      <c r="G7" s="6">
        <f>F7-E7</f>
        <v>9.3831018518518494E-2</v>
      </c>
      <c r="H7" s="4" t="s">
        <v>27</v>
      </c>
    </row>
    <row r="8" spans="1:8" ht="15.75" thickBot="1">
      <c r="A8" s="3" t="s">
        <v>16</v>
      </c>
      <c r="B8" s="4">
        <v>496940</v>
      </c>
      <c r="C8" s="4">
        <v>594327</v>
      </c>
      <c r="D8" s="5">
        <v>97370</v>
      </c>
      <c r="E8" s="6">
        <v>0.74083333333333334</v>
      </c>
      <c r="F8" s="6">
        <v>0.83398148148148143</v>
      </c>
      <c r="G8" s="6">
        <f t="shared" ref="G8:G18" si="0">F8-E8</f>
        <v>9.3148148148148091E-2</v>
      </c>
      <c r="H8" s="4" t="s">
        <v>27</v>
      </c>
    </row>
    <row r="9" spans="1:8" ht="15.75" thickBot="1">
      <c r="A9" s="3" t="s">
        <v>17</v>
      </c>
      <c r="B9" s="4">
        <v>594328</v>
      </c>
      <c r="C9" s="4">
        <v>691715</v>
      </c>
      <c r="D9" s="5">
        <v>97327</v>
      </c>
      <c r="E9" s="6">
        <v>0.74128472222222219</v>
      </c>
      <c r="F9" s="6">
        <v>0.84370370370370373</v>
      </c>
      <c r="G9" s="6">
        <f t="shared" si="0"/>
        <v>0.10241898148148154</v>
      </c>
      <c r="H9" s="4" t="s">
        <v>27</v>
      </c>
    </row>
    <row r="10" spans="1:8" ht="15.75" thickBot="1">
      <c r="A10" s="3" t="s">
        <v>18</v>
      </c>
      <c r="B10" s="4">
        <v>691716</v>
      </c>
      <c r="C10" s="4">
        <v>789103</v>
      </c>
      <c r="D10" s="5">
        <v>97366</v>
      </c>
      <c r="E10" s="6">
        <v>0.74171296296296296</v>
      </c>
      <c r="F10" s="6">
        <v>0.84077546296296291</v>
      </c>
      <c r="G10" s="6">
        <f t="shared" si="0"/>
        <v>9.9062499999999942E-2</v>
      </c>
      <c r="H10" s="4" t="s">
        <v>27</v>
      </c>
    </row>
    <row r="11" spans="1:8" ht="15.75" thickBot="1">
      <c r="A11" s="3" t="s">
        <v>19</v>
      </c>
      <c r="B11" s="4">
        <v>789104</v>
      </c>
      <c r="C11" s="4">
        <v>886491</v>
      </c>
      <c r="D11" s="5">
        <v>97332</v>
      </c>
      <c r="E11" s="6">
        <v>0.7424074074074074</v>
      </c>
      <c r="F11" s="6">
        <v>0.83737268518518515</v>
      </c>
      <c r="G11" s="6">
        <f t="shared" si="0"/>
        <v>9.4965277777777746E-2</v>
      </c>
      <c r="H11" s="4" t="s">
        <v>27</v>
      </c>
    </row>
    <row r="12" spans="1:8" ht="15.75" thickBot="1">
      <c r="A12" s="3" t="s">
        <v>20</v>
      </c>
      <c r="B12" s="4">
        <v>886492</v>
      </c>
      <c r="C12" s="4">
        <v>983879</v>
      </c>
      <c r="D12" s="5">
        <v>97372</v>
      </c>
      <c r="E12" s="6">
        <v>0.74603009259259256</v>
      </c>
      <c r="F12" s="6">
        <v>0.84634259259259259</v>
      </c>
      <c r="G12" s="6">
        <f t="shared" si="0"/>
        <v>0.10031250000000003</v>
      </c>
      <c r="H12" s="4" t="s">
        <v>27</v>
      </c>
    </row>
    <row r="13" spans="1:8" ht="15.75" thickBot="1">
      <c r="A13" s="3" t="s">
        <v>21</v>
      </c>
      <c r="B13" s="4">
        <v>983880</v>
      </c>
      <c r="C13" s="4">
        <v>1081267</v>
      </c>
      <c r="D13" s="5">
        <v>97355</v>
      </c>
      <c r="E13" s="6">
        <v>0.74659722222222225</v>
      </c>
      <c r="F13" s="6">
        <v>0.83988425925925936</v>
      </c>
      <c r="G13" s="6">
        <f t="shared" si="0"/>
        <v>9.3287037037037113E-2</v>
      </c>
      <c r="H13" s="4" t="s">
        <v>27</v>
      </c>
    </row>
    <row r="14" spans="1:8" ht="15.75" thickBot="1">
      <c r="A14" s="3" t="s">
        <v>22</v>
      </c>
      <c r="B14" s="4">
        <v>1081268</v>
      </c>
      <c r="C14" s="4">
        <v>1178655</v>
      </c>
      <c r="D14" s="5">
        <v>97379</v>
      </c>
      <c r="E14" s="6">
        <v>0.74710648148148151</v>
      </c>
      <c r="F14" s="6">
        <v>0.81990740740740742</v>
      </c>
      <c r="G14" s="6">
        <f t="shared" si="0"/>
        <v>7.2800925925925908E-2</v>
      </c>
      <c r="H14" s="4" t="s">
        <v>27</v>
      </c>
    </row>
    <row r="15" spans="1:8" ht="15.75" thickBot="1">
      <c r="A15" s="3" t="s">
        <v>23</v>
      </c>
      <c r="B15" s="4">
        <v>1178656</v>
      </c>
      <c r="C15" s="4">
        <v>1276043</v>
      </c>
      <c r="D15" s="5">
        <v>97373</v>
      </c>
      <c r="E15" s="6">
        <v>0.74761574074074078</v>
      </c>
      <c r="F15" s="6">
        <v>0.82938657407407401</v>
      </c>
      <c r="G15" s="6">
        <f t="shared" si="0"/>
        <v>8.1770833333333237E-2</v>
      </c>
      <c r="H15" s="4" t="s">
        <v>27</v>
      </c>
    </row>
    <row r="16" spans="1:8" ht="15.75" thickBot="1">
      <c r="A16" s="3" t="s">
        <v>24</v>
      </c>
      <c r="B16" s="4">
        <v>1276044</v>
      </c>
      <c r="C16" s="4">
        <v>1373431</v>
      </c>
      <c r="D16" s="5">
        <v>97357</v>
      </c>
      <c r="E16" s="6">
        <v>0.74803240740740751</v>
      </c>
      <c r="F16" s="6">
        <v>0.83140046296296299</v>
      </c>
      <c r="G16" s="6">
        <f t="shared" si="0"/>
        <v>8.3368055555555487E-2</v>
      </c>
      <c r="H16" s="4" t="s">
        <v>27</v>
      </c>
    </row>
    <row r="17" spans="1:8" ht="15.75" thickBot="1">
      <c r="A17" s="3" t="s">
        <v>25</v>
      </c>
      <c r="B17" s="4">
        <v>1373432</v>
      </c>
      <c r="C17" s="4">
        <v>1470819</v>
      </c>
      <c r="D17" s="5">
        <v>97372</v>
      </c>
      <c r="E17" s="6">
        <v>0.74843749999999998</v>
      </c>
      <c r="F17" s="6">
        <v>0.8314583333333333</v>
      </c>
      <c r="G17" s="6">
        <f t="shared" si="0"/>
        <v>8.3020833333333321E-2</v>
      </c>
      <c r="H17" s="4" t="s">
        <v>27</v>
      </c>
    </row>
    <row r="18" spans="1:8" ht="15.75" thickBot="1">
      <c r="A18" s="3" t="s">
        <v>26</v>
      </c>
      <c r="B18" s="4">
        <v>1470820</v>
      </c>
      <c r="C18" s="4">
        <v>9999999999</v>
      </c>
      <c r="D18" s="5">
        <v>97919</v>
      </c>
      <c r="E18" s="6">
        <v>0.74876157407407407</v>
      </c>
      <c r="F18" s="6">
        <v>0.83163194444444455</v>
      </c>
      <c r="G18" s="6">
        <f t="shared" si="0"/>
        <v>8.2870370370370483E-2</v>
      </c>
      <c r="H18" s="4" t="s">
        <v>27</v>
      </c>
    </row>
    <row r="19" spans="1:8" ht="15.75" thickBot="1">
      <c r="A19" s="40" t="s">
        <v>60</v>
      </c>
      <c r="B19" s="41"/>
      <c r="C19" s="42"/>
      <c r="D19" s="8">
        <f>SUM(D3:D18)</f>
        <v>1558202</v>
      </c>
      <c r="E19" s="7"/>
      <c r="F19" s="9"/>
      <c r="G19" s="9">
        <f>SUM(G3:G18)</f>
        <v>1.4791782407407408</v>
      </c>
      <c r="H19" s="7"/>
    </row>
  </sheetData>
  <mergeCells count="2">
    <mergeCell ref="A1:H1"/>
    <mergeCell ref="A19:C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RowHeight="15"/>
  <cols>
    <col min="1" max="1" width="10.28515625" bestFit="1" customWidth="1"/>
    <col min="2" max="2" width="9" bestFit="1" customWidth="1"/>
    <col min="3" max="3" width="11" bestFit="1" customWidth="1"/>
    <col min="4" max="4" width="10.42578125" bestFit="1" customWidth="1"/>
    <col min="5" max="5" width="10" bestFit="1" customWidth="1"/>
    <col min="7" max="7" width="12.85546875" bestFit="1" customWidth="1"/>
    <col min="8" max="8" width="9.85546875" bestFit="1" customWidth="1"/>
  </cols>
  <sheetData>
    <row r="1" spans="1:8" ht="15.75" thickBot="1">
      <c r="A1" s="37" t="s">
        <v>9</v>
      </c>
      <c r="B1" s="38"/>
      <c r="C1" s="38"/>
      <c r="D1" s="38"/>
      <c r="E1" s="38"/>
      <c r="F1" s="38"/>
      <c r="G1" s="38"/>
      <c r="H1" s="39"/>
    </row>
    <row r="2" spans="1:8" ht="1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.75" thickBot="1">
      <c r="A3" s="3" t="s">
        <v>28</v>
      </c>
      <c r="B3" s="4">
        <v>80000000</v>
      </c>
      <c r="C3" s="4">
        <v>80101731</v>
      </c>
      <c r="D3" s="5">
        <v>92995</v>
      </c>
      <c r="E3" s="6">
        <v>0.85313657407407406</v>
      </c>
      <c r="F3" s="6">
        <v>0.96006944444444453</v>
      </c>
      <c r="G3" s="6">
        <f>F3-E3</f>
        <v>0.10693287037037047</v>
      </c>
      <c r="H3" s="4" t="s">
        <v>27</v>
      </c>
    </row>
    <row r="4" spans="1:8" ht="15.75" thickBot="1">
      <c r="A4" s="3" t="s">
        <v>29</v>
      </c>
      <c r="B4" s="4">
        <v>80101732</v>
      </c>
      <c r="C4" s="4">
        <v>80203462</v>
      </c>
      <c r="D4" s="5">
        <v>92727</v>
      </c>
      <c r="E4" s="6">
        <v>0.85362268518518514</v>
      </c>
      <c r="F4" s="6">
        <v>0.95003472222222218</v>
      </c>
      <c r="G4" s="6">
        <f t="shared" ref="G4:G18" si="0">F4-E4</f>
        <v>9.6412037037037046E-2</v>
      </c>
      <c r="H4" s="4" t="s">
        <v>27</v>
      </c>
    </row>
    <row r="5" spans="1:8" ht="15.75" thickBot="1">
      <c r="A5" s="3" t="s">
        <v>30</v>
      </c>
      <c r="B5" s="4">
        <v>80203463</v>
      </c>
      <c r="C5" s="4">
        <v>80305194</v>
      </c>
      <c r="D5" s="5">
        <v>90796</v>
      </c>
      <c r="E5" s="6">
        <v>0.85402777777777772</v>
      </c>
      <c r="F5" s="6">
        <v>0.95187499999999992</v>
      </c>
      <c r="G5" s="6">
        <f t="shared" si="0"/>
        <v>9.7847222222222197E-2</v>
      </c>
      <c r="H5" s="4" t="s">
        <v>27</v>
      </c>
    </row>
    <row r="6" spans="1:8" ht="15.75" thickBot="1">
      <c r="A6" s="3" t="s">
        <v>31</v>
      </c>
      <c r="B6" s="4">
        <v>80305195</v>
      </c>
      <c r="C6" s="4">
        <v>80406926</v>
      </c>
      <c r="D6" s="5">
        <v>94464</v>
      </c>
      <c r="E6" s="6">
        <v>0.85438657407407403</v>
      </c>
      <c r="F6" s="6">
        <v>0.95414351851851853</v>
      </c>
      <c r="G6" s="6">
        <f t="shared" si="0"/>
        <v>9.9756944444444495E-2</v>
      </c>
      <c r="H6" s="4" t="s">
        <v>27</v>
      </c>
    </row>
    <row r="7" spans="1:8" ht="15.75" thickBot="1">
      <c r="A7" s="3" t="s">
        <v>32</v>
      </c>
      <c r="B7" s="4">
        <v>80406927</v>
      </c>
      <c r="C7" s="4">
        <v>80508658</v>
      </c>
      <c r="D7" s="5">
        <v>96182</v>
      </c>
      <c r="E7" s="6">
        <v>0.85482638888888884</v>
      </c>
      <c r="F7" s="6">
        <v>0.95833333333333337</v>
      </c>
      <c r="G7" s="6">
        <f t="shared" si="0"/>
        <v>0.10350694444444453</v>
      </c>
      <c r="H7" s="4" t="s">
        <v>27</v>
      </c>
    </row>
    <row r="8" spans="1:8" ht="15.75" thickBot="1">
      <c r="A8" s="3" t="s">
        <v>33</v>
      </c>
      <c r="B8" s="4">
        <v>80508659</v>
      </c>
      <c r="C8" s="4">
        <v>80610390</v>
      </c>
      <c r="D8" s="5">
        <v>97721</v>
      </c>
      <c r="E8" s="6">
        <v>0.85523148148148154</v>
      </c>
      <c r="F8" s="6">
        <v>0.95098379629629637</v>
      </c>
      <c r="G8" s="6">
        <f t="shared" si="0"/>
        <v>9.5752314814814832E-2</v>
      </c>
      <c r="H8" s="4" t="s">
        <v>27</v>
      </c>
    </row>
    <row r="9" spans="1:8" ht="15.75" thickBot="1">
      <c r="A9" s="3" t="s">
        <v>34</v>
      </c>
      <c r="B9" s="4">
        <v>80610391</v>
      </c>
      <c r="C9" s="4">
        <v>80712122</v>
      </c>
      <c r="D9" s="5">
        <v>95545</v>
      </c>
      <c r="E9" s="6">
        <v>0.85567129629629635</v>
      </c>
      <c r="F9" s="6">
        <v>0.95572916666666663</v>
      </c>
      <c r="G9" s="6">
        <f t="shared" si="0"/>
        <v>0.10005787037037028</v>
      </c>
      <c r="H9" s="4" t="s">
        <v>27</v>
      </c>
    </row>
    <row r="10" spans="1:8" ht="15.75" thickBot="1">
      <c r="A10" s="3" t="s">
        <v>35</v>
      </c>
      <c r="B10" s="4">
        <v>80712123</v>
      </c>
      <c r="C10" s="4">
        <v>80813854</v>
      </c>
      <c r="D10" s="5">
        <v>98231</v>
      </c>
      <c r="E10" s="6">
        <v>0.85613425925925923</v>
      </c>
      <c r="F10" s="6">
        <v>0.95681712962962961</v>
      </c>
      <c r="G10" s="6">
        <f t="shared" si="0"/>
        <v>0.10068287037037038</v>
      </c>
      <c r="H10" s="4" t="s">
        <v>27</v>
      </c>
    </row>
    <row r="11" spans="1:8" ht="15.75" thickBot="1">
      <c r="A11" s="3" t="s">
        <v>36</v>
      </c>
      <c r="B11" s="4">
        <v>80813855</v>
      </c>
      <c r="C11" s="4">
        <v>80915586</v>
      </c>
      <c r="D11" s="5">
        <v>96991</v>
      </c>
      <c r="E11" s="6">
        <v>0.85657407407407404</v>
      </c>
      <c r="F11" s="6">
        <v>0.94839120370370367</v>
      </c>
      <c r="G11" s="6">
        <f t="shared" si="0"/>
        <v>9.1817129629629624E-2</v>
      </c>
      <c r="H11" s="4" t="s">
        <v>27</v>
      </c>
    </row>
    <row r="12" spans="1:8" ht="15.75" thickBot="1">
      <c r="A12" s="3" t="s">
        <v>37</v>
      </c>
      <c r="B12" s="4">
        <v>80915587</v>
      </c>
      <c r="C12" s="4">
        <v>81017318</v>
      </c>
      <c r="D12" s="5">
        <v>98114</v>
      </c>
      <c r="E12" s="6">
        <v>0.8571643518518518</v>
      </c>
      <c r="F12" s="6">
        <v>0.95106481481481486</v>
      </c>
      <c r="G12" s="6">
        <f t="shared" si="0"/>
        <v>9.390046296296306E-2</v>
      </c>
      <c r="H12" s="4" t="s">
        <v>27</v>
      </c>
    </row>
    <row r="13" spans="1:8" ht="15.75" thickBot="1">
      <c r="A13" s="3" t="s">
        <v>38</v>
      </c>
      <c r="B13" s="4">
        <v>81017319</v>
      </c>
      <c r="C13" s="4">
        <v>81119050</v>
      </c>
      <c r="D13" s="5">
        <v>96551</v>
      </c>
      <c r="E13" s="6">
        <v>0.85765046296296299</v>
      </c>
      <c r="F13" s="6">
        <v>0.9520601851851852</v>
      </c>
      <c r="G13" s="6">
        <f t="shared" si="0"/>
        <v>9.4409722222222214E-2</v>
      </c>
      <c r="H13" s="4" t="s">
        <v>27</v>
      </c>
    </row>
    <row r="14" spans="1:8" ht="15.75" thickBot="1">
      <c r="A14" s="3" t="s">
        <v>39</v>
      </c>
      <c r="B14" s="4">
        <v>81119051</v>
      </c>
      <c r="C14" s="4">
        <v>81220782</v>
      </c>
      <c r="D14" s="5">
        <v>95889</v>
      </c>
      <c r="E14" s="6">
        <v>0.85811342592592599</v>
      </c>
      <c r="F14" s="6">
        <v>0.94851851851851843</v>
      </c>
      <c r="G14" s="6">
        <f t="shared" si="0"/>
        <v>9.040509259259244E-2</v>
      </c>
      <c r="H14" s="4" t="s">
        <v>27</v>
      </c>
    </row>
    <row r="15" spans="1:8" ht="15.75" thickBot="1">
      <c r="A15" s="3" t="s">
        <v>40</v>
      </c>
      <c r="B15" s="4">
        <v>81220783</v>
      </c>
      <c r="C15" s="4">
        <v>81322514</v>
      </c>
      <c r="D15" s="5">
        <v>87443</v>
      </c>
      <c r="E15" s="6">
        <v>0.85866898148148152</v>
      </c>
      <c r="F15" s="6">
        <v>0.93627314814814822</v>
      </c>
      <c r="G15" s="6">
        <f t="shared" si="0"/>
        <v>7.7604166666666696E-2</v>
      </c>
      <c r="H15" s="4" t="s">
        <v>27</v>
      </c>
    </row>
    <row r="16" spans="1:8" ht="15.75" thickBot="1">
      <c r="A16" s="3" t="s">
        <v>41</v>
      </c>
      <c r="B16" s="4">
        <v>81322515</v>
      </c>
      <c r="C16" s="4">
        <v>81424246</v>
      </c>
      <c r="D16" s="5">
        <v>94663</v>
      </c>
      <c r="E16" s="6">
        <v>0.85920138888888886</v>
      </c>
      <c r="F16" s="6">
        <v>0.9455324074074074</v>
      </c>
      <c r="G16" s="6">
        <f t="shared" si="0"/>
        <v>8.6331018518518543E-2</v>
      </c>
      <c r="H16" s="4" t="s">
        <v>27</v>
      </c>
    </row>
    <row r="17" spans="1:8" ht="15.75" thickBot="1">
      <c r="A17" s="3" t="s">
        <v>42</v>
      </c>
      <c r="B17" s="4">
        <v>81424247</v>
      </c>
      <c r="C17" s="4">
        <v>81525978</v>
      </c>
      <c r="D17" s="5">
        <v>92059</v>
      </c>
      <c r="E17" s="6">
        <v>0.8596759259259259</v>
      </c>
      <c r="F17" s="6">
        <v>0.96067129629629633</v>
      </c>
      <c r="G17" s="6">
        <f t="shared" si="0"/>
        <v>0.10099537037037043</v>
      </c>
      <c r="H17" s="4" t="s">
        <v>27</v>
      </c>
    </row>
    <row r="18" spans="1:8" ht="15.75" thickBot="1">
      <c r="A18" s="3" t="s">
        <v>43</v>
      </c>
      <c r="B18" s="4">
        <v>81525979</v>
      </c>
      <c r="C18" s="4">
        <v>99999999</v>
      </c>
      <c r="D18" s="5">
        <v>79341</v>
      </c>
      <c r="E18" s="6">
        <v>0.86002314814814806</v>
      </c>
      <c r="F18" s="6">
        <v>0.9383217592592592</v>
      </c>
      <c r="G18" s="6">
        <f t="shared" si="0"/>
        <v>7.8298611111111138E-2</v>
      </c>
      <c r="H18" s="4" t="s">
        <v>27</v>
      </c>
    </row>
    <row r="19" spans="1:8" ht="15.75" thickBot="1">
      <c r="A19" s="40" t="s">
        <v>60</v>
      </c>
      <c r="B19" s="41"/>
      <c r="C19" s="42"/>
      <c r="D19" s="8">
        <f>SUM(D3:D18)</f>
        <v>1499712</v>
      </c>
      <c r="E19" s="7"/>
      <c r="F19" s="7"/>
      <c r="G19" s="9">
        <f>SUM(G3:G18)</f>
        <v>1.5147106481481485</v>
      </c>
      <c r="H19" s="7"/>
    </row>
  </sheetData>
  <mergeCells count="2">
    <mergeCell ref="A1:H1"/>
    <mergeCell ref="A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RowHeight="15"/>
  <cols>
    <col min="1" max="1" width="11.28515625" bestFit="1" customWidth="1"/>
    <col min="2" max="2" width="9" bestFit="1" customWidth="1"/>
    <col min="3" max="3" width="9.85546875" bestFit="1" customWidth="1"/>
    <col min="5" max="5" width="10" bestFit="1" customWidth="1"/>
    <col min="7" max="7" width="12.85546875" bestFit="1" customWidth="1"/>
    <col min="8" max="8" width="9.85546875" bestFit="1" customWidth="1"/>
  </cols>
  <sheetData>
    <row r="1" spans="1:8" ht="15.75" thickBot="1">
      <c r="A1" s="37" t="s">
        <v>10</v>
      </c>
      <c r="B1" s="38"/>
      <c r="C1" s="38"/>
      <c r="D1" s="38"/>
      <c r="E1" s="38"/>
      <c r="F1" s="38"/>
      <c r="G1" s="38"/>
      <c r="H1" s="39"/>
    </row>
    <row r="2" spans="1:8" ht="1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.75" thickBot="1">
      <c r="A3" s="3" t="s">
        <v>44</v>
      </c>
      <c r="B3" s="4">
        <v>90000000</v>
      </c>
      <c r="C3" s="4">
        <v>90099667</v>
      </c>
      <c r="D3" s="5">
        <v>99342</v>
      </c>
      <c r="E3" s="6">
        <v>0.96989583333333329</v>
      </c>
      <c r="F3" s="6">
        <v>0.99866898148148142</v>
      </c>
      <c r="G3" s="6">
        <v>2.8773148148148131E-2</v>
      </c>
      <c r="H3" s="4" t="s">
        <v>27</v>
      </c>
    </row>
    <row r="4" spans="1:8" ht="15.75" thickBot="1">
      <c r="A4" s="3" t="s">
        <v>45</v>
      </c>
      <c r="B4" s="4">
        <v>90099668</v>
      </c>
      <c r="C4" s="4">
        <v>90199335</v>
      </c>
      <c r="D4" s="5">
        <v>99032</v>
      </c>
      <c r="E4" s="6">
        <v>0.97050925925925924</v>
      </c>
      <c r="F4" s="6">
        <v>0.99550925925925926</v>
      </c>
      <c r="G4" s="6">
        <v>2.5000000000000022E-2</v>
      </c>
      <c r="H4" s="4" t="s">
        <v>27</v>
      </c>
    </row>
    <row r="5" spans="1:8" ht="15.75" thickBot="1">
      <c r="A5" s="3" t="s">
        <v>46</v>
      </c>
      <c r="B5" s="4">
        <v>90199336</v>
      </c>
      <c r="C5" s="4">
        <v>90299003</v>
      </c>
      <c r="D5" s="5">
        <v>90348</v>
      </c>
      <c r="E5" s="6">
        <v>0.97134259259259259</v>
      </c>
      <c r="F5" s="6">
        <v>0.99951388888888892</v>
      </c>
      <c r="G5" s="6">
        <v>2.8171296296296333E-2</v>
      </c>
      <c r="H5" s="4" t="s">
        <v>27</v>
      </c>
    </row>
    <row r="6" spans="1:8" ht="15.75" thickBot="1">
      <c r="A6" s="3" t="s">
        <v>47</v>
      </c>
      <c r="B6" s="4">
        <v>90299004</v>
      </c>
      <c r="C6" s="4">
        <v>90398671</v>
      </c>
      <c r="D6" s="5">
        <v>93407</v>
      </c>
      <c r="E6" s="6">
        <v>0.97181712962962974</v>
      </c>
      <c r="F6" s="6">
        <v>7.0601851851851847E-4</v>
      </c>
      <c r="G6" s="6">
        <v>2.8888888888888888E-2</v>
      </c>
      <c r="H6" s="4" t="s">
        <v>27</v>
      </c>
    </row>
    <row r="7" spans="1:8" s="13" customFormat="1" ht="15.75" thickBot="1">
      <c r="A7" s="3" t="s">
        <v>48</v>
      </c>
      <c r="B7" s="10">
        <v>90398672</v>
      </c>
      <c r="C7" s="10">
        <v>90498339</v>
      </c>
      <c r="D7" s="11">
        <v>98169</v>
      </c>
      <c r="E7" s="12">
        <v>0.97233796296296304</v>
      </c>
      <c r="F7" s="12">
        <v>0.99949074074074085</v>
      </c>
      <c r="G7" s="6">
        <v>2.7152777777777803E-2</v>
      </c>
      <c r="H7" s="4" t="s">
        <v>27</v>
      </c>
    </row>
    <row r="8" spans="1:8" ht="15.75" thickBot="1">
      <c r="A8" s="3" t="s">
        <v>49</v>
      </c>
      <c r="B8" s="4">
        <v>90498340</v>
      </c>
      <c r="C8" s="4">
        <v>90598007</v>
      </c>
      <c r="D8" s="5">
        <v>98073</v>
      </c>
      <c r="E8" s="6">
        <v>0.97280092592592593</v>
      </c>
      <c r="F8" s="6">
        <v>1.1574074074074073E-3</v>
      </c>
      <c r="G8" s="6">
        <v>2.8356481481481483E-2</v>
      </c>
      <c r="H8" s="4" t="s">
        <v>27</v>
      </c>
    </row>
    <row r="9" spans="1:8" ht="15.75" thickBot="1">
      <c r="A9" s="3" t="s">
        <v>50</v>
      </c>
      <c r="B9" s="4">
        <v>90598008</v>
      </c>
      <c r="C9" s="4">
        <v>90697675</v>
      </c>
      <c r="D9" s="5">
        <v>96250</v>
      </c>
      <c r="E9" s="6">
        <v>0.97326388888888893</v>
      </c>
      <c r="F9" s="6">
        <v>2.1527777777777778E-3</v>
      </c>
      <c r="G9" s="6">
        <v>2.8888888888888888E-2</v>
      </c>
      <c r="H9" s="4" t="s">
        <v>27</v>
      </c>
    </row>
    <row r="10" spans="1:8" ht="15.75" thickBot="1">
      <c r="A10" s="3" t="s">
        <v>51</v>
      </c>
      <c r="B10" s="4">
        <v>90697676</v>
      </c>
      <c r="C10" s="4">
        <v>90797343</v>
      </c>
      <c r="D10" s="5">
        <v>97374</v>
      </c>
      <c r="E10" s="6">
        <v>0.97375</v>
      </c>
      <c r="F10" s="6">
        <v>1.1805555555555556E-3</v>
      </c>
      <c r="G10" s="6">
        <v>2.7430555555555555E-2</v>
      </c>
      <c r="H10" s="4" t="s">
        <v>27</v>
      </c>
    </row>
    <row r="11" spans="1:8" ht="15.75" thickBot="1">
      <c r="A11" s="3" t="s">
        <v>52</v>
      </c>
      <c r="B11" s="4">
        <v>90797344</v>
      </c>
      <c r="C11" s="4">
        <v>90897011</v>
      </c>
      <c r="D11" s="5">
        <v>97256</v>
      </c>
      <c r="E11" s="6">
        <v>0.97421296296296289</v>
      </c>
      <c r="F11" s="6">
        <v>3.5879629629629635E-4</v>
      </c>
      <c r="G11" s="6">
        <v>2.6145833333333333E-2</v>
      </c>
      <c r="H11" s="4" t="s">
        <v>27</v>
      </c>
    </row>
    <row r="12" spans="1:8" ht="15.75" thickBot="1">
      <c r="A12" s="3" t="s">
        <v>53</v>
      </c>
      <c r="B12" s="4">
        <v>90897012</v>
      </c>
      <c r="C12" s="4">
        <v>90996679</v>
      </c>
      <c r="D12" s="5">
        <v>94180</v>
      </c>
      <c r="E12" s="6">
        <v>0.97468749999999993</v>
      </c>
      <c r="F12" s="6">
        <v>0.99956018518518519</v>
      </c>
      <c r="G12" s="6">
        <v>2.4872685185185262E-2</v>
      </c>
      <c r="H12" s="4" t="s">
        <v>27</v>
      </c>
    </row>
    <row r="13" spans="1:8" ht="15.75" thickBot="1">
      <c r="A13" s="3" t="s">
        <v>54</v>
      </c>
      <c r="B13" s="4">
        <v>90996680</v>
      </c>
      <c r="C13" s="4">
        <v>91096347</v>
      </c>
      <c r="D13" s="5">
        <v>96947</v>
      </c>
      <c r="E13" s="6">
        <v>0.97517361111111101</v>
      </c>
      <c r="F13" s="6">
        <v>4.363425925925926E-3</v>
      </c>
      <c r="G13" s="6">
        <v>2.9189814814814814E-2</v>
      </c>
      <c r="H13" s="4" t="s">
        <v>27</v>
      </c>
    </row>
    <row r="14" spans="1:8" ht="15.75" thickBot="1">
      <c r="A14" s="3" t="s">
        <v>55</v>
      </c>
      <c r="B14" s="4">
        <v>91096348</v>
      </c>
      <c r="C14" s="4">
        <v>91196015</v>
      </c>
      <c r="D14" s="5">
        <v>97537</v>
      </c>
      <c r="E14" s="6">
        <v>0.97568287037037038</v>
      </c>
      <c r="F14" s="6">
        <v>5.5555555555555556E-4</v>
      </c>
      <c r="G14" s="6">
        <v>2.4872685185185185E-2</v>
      </c>
      <c r="H14" s="4" t="s">
        <v>27</v>
      </c>
    </row>
    <row r="15" spans="1:8" ht="15.75" thickBot="1">
      <c r="A15" s="3" t="s">
        <v>56</v>
      </c>
      <c r="B15" s="4">
        <v>91196016</v>
      </c>
      <c r="C15" s="4">
        <v>91295683</v>
      </c>
      <c r="D15" s="5">
        <v>98181</v>
      </c>
      <c r="E15" s="6">
        <v>0.97616898148148146</v>
      </c>
      <c r="F15" s="6">
        <v>0.99996527777777777</v>
      </c>
      <c r="G15" s="6">
        <v>2.3796296296296315E-2</v>
      </c>
      <c r="H15" s="4" t="s">
        <v>27</v>
      </c>
    </row>
    <row r="16" spans="1:8" ht="15.75" thickBot="1">
      <c r="A16" s="3" t="s">
        <v>57</v>
      </c>
      <c r="B16" s="4">
        <v>91295684</v>
      </c>
      <c r="C16" s="4">
        <v>91395351</v>
      </c>
      <c r="D16" s="5">
        <v>98568</v>
      </c>
      <c r="E16" s="6">
        <v>0.97668981481481476</v>
      </c>
      <c r="F16" s="6">
        <v>0.99934027777777779</v>
      </c>
      <c r="G16" s="6">
        <v>2.2650462962963025E-2</v>
      </c>
      <c r="H16" s="4" t="s">
        <v>27</v>
      </c>
    </row>
    <row r="17" spans="1:8" ht="15.75" thickBot="1">
      <c r="A17" s="3" t="s">
        <v>58</v>
      </c>
      <c r="B17" s="4">
        <v>91395352</v>
      </c>
      <c r="C17" s="4">
        <v>91495019</v>
      </c>
      <c r="D17" s="5">
        <v>99668</v>
      </c>
      <c r="E17" s="6">
        <v>0.97714120370370372</v>
      </c>
      <c r="F17" s="6">
        <v>4.0972222222222226E-3</v>
      </c>
      <c r="G17" s="6">
        <v>2.6956018518518518E-2</v>
      </c>
      <c r="H17" s="4" t="s">
        <v>27</v>
      </c>
    </row>
    <row r="18" spans="1:8" ht="15.75" thickBot="1">
      <c r="A18" s="3" t="s">
        <v>59</v>
      </c>
      <c r="B18" s="4">
        <v>91495020</v>
      </c>
      <c r="C18" s="4">
        <v>99999999</v>
      </c>
      <c r="D18" s="5">
        <v>140340</v>
      </c>
      <c r="E18" s="6">
        <v>0.96909722222222217</v>
      </c>
      <c r="F18" s="6">
        <v>5.8101851851851856E-3</v>
      </c>
      <c r="G18" s="6">
        <v>3.7106481481481483E-2</v>
      </c>
      <c r="H18" s="4" t="s">
        <v>27</v>
      </c>
    </row>
    <row r="19" spans="1:8" ht="15.75" thickBot="1">
      <c r="A19" s="40" t="s">
        <v>60</v>
      </c>
      <c r="B19" s="41"/>
      <c r="C19" s="42"/>
      <c r="D19" s="8">
        <f>SUM(D3:D18)</f>
        <v>1594672</v>
      </c>
      <c r="E19" s="7"/>
      <c r="F19" s="7"/>
      <c r="G19" s="6">
        <f>SUM(G3:G18)</f>
        <v>0.43825231481481508</v>
      </c>
      <c r="H19" s="7"/>
    </row>
  </sheetData>
  <mergeCells count="2">
    <mergeCell ref="A1:H1"/>
    <mergeCell ref="A19:C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D1"/>
    </sheetView>
  </sheetViews>
  <sheetFormatPr defaultRowHeight="15"/>
  <cols>
    <col min="1" max="1" width="19.140625" bestFit="1" customWidth="1"/>
    <col min="2" max="2" width="17.28515625" bestFit="1" customWidth="1"/>
    <col min="3" max="3" width="10.140625" bestFit="1" customWidth="1"/>
    <col min="4" max="4" width="11.140625" bestFit="1" customWidth="1"/>
  </cols>
  <sheetData>
    <row r="1" spans="1:4">
      <c r="A1" s="33" t="s">
        <v>140</v>
      </c>
      <c r="B1" s="33"/>
      <c r="C1" s="33"/>
      <c r="D1" s="33"/>
    </row>
    <row r="2" spans="1:4">
      <c r="A2" s="14" t="s">
        <v>122</v>
      </c>
      <c r="B2" s="14" t="s">
        <v>108</v>
      </c>
      <c r="C2" s="14" t="s">
        <v>7</v>
      </c>
      <c r="D2" s="14" t="s">
        <v>99</v>
      </c>
    </row>
    <row r="3" spans="1:4">
      <c r="A3" s="19">
        <v>11</v>
      </c>
      <c r="B3" s="15" t="s">
        <v>119</v>
      </c>
      <c r="C3" s="15" t="s">
        <v>27</v>
      </c>
      <c r="D3" s="16">
        <v>3.472222222222222E-3</v>
      </c>
    </row>
    <row r="4" spans="1:4">
      <c r="A4" s="19">
        <v>12</v>
      </c>
      <c r="B4" s="15" t="s">
        <v>118</v>
      </c>
      <c r="C4" s="15" t="s">
        <v>27</v>
      </c>
      <c r="D4" s="16">
        <v>3.472222222222222E-3</v>
      </c>
    </row>
    <row r="5" spans="1:4">
      <c r="A5" s="19">
        <v>13</v>
      </c>
      <c r="B5" s="15" t="s">
        <v>126</v>
      </c>
      <c r="C5" s="15" t="s">
        <v>27</v>
      </c>
      <c r="D5" s="16">
        <v>3.472222222222222E-3</v>
      </c>
    </row>
    <row r="6" spans="1:4">
      <c r="A6" s="47" t="s">
        <v>60</v>
      </c>
      <c r="B6" s="47"/>
      <c r="C6" s="47"/>
      <c r="D6" s="17">
        <f>SUM(D3:D5)</f>
        <v>1.0416666666666666E-2</v>
      </c>
    </row>
    <row r="23" spans="5:5">
      <c r="E23" s="18"/>
    </row>
  </sheetData>
  <mergeCells count="2">
    <mergeCell ref="A1:D1"/>
    <mergeCell ref="A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10" sqref="D10"/>
    </sheetView>
  </sheetViews>
  <sheetFormatPr defaultRowHeight="15"/>
  <cols>
    <col min="1" max="1" width="19.140625" bestFit="1" customWidth="1"/>
    <col min="2" max="2" width="17.28515625" bestFit="1" customWidth="1"/>
    <col min="3" max="3" width="11.42578125" bestFit="1" customWidth="1"/>
    <col min="4" max="4" width="11.140625" bestFit="1" customWidth="1"/>
  </cols>
  <sheetData>
    <row r="1" spans="1:4">
      <c r="A1" s="33" t="s">
        <v>123</v>
      </c>
      <c r="B1" s="33"/>
      <c r="C1" s="33"/>
      <c r="D1" s="33"/>
    </row>
    <row r="2" spans="1:4">
      <c r="A2" s="14" t="s">
        <v>122</v>
      </c>
      <c r="B2" s="14" t="s">
        <v>108</v>
      </c>
      <c r="C2" s="14" t="s">
        <v>120</v>
      </c>
      <c r="D2" s="14" t="s">
        <v>99</v>
      </c>
    </row>
    <row r="3" spans="1:4">
      <c r="A3" s="19">
        <v>11</v>
      </c>
      <c r="B3" s="15" t="s">
        <v>119</v>
      </c>
      <c r="C3" s="15" t="s">
        <v>121</v>
      </c>
      <c r="D3" s="16">
        <v>1.3888888888888889E-3</v>
      </c>
    </row>
    <row r="4" spans="1:4">
      <c r="A4" s="19">
        <v>12</v>
      </c>
      <c r="B4" s="15" t="s">
        <v>118</v>
      </c>
      <c r="C4" s="15" t="s">
        <v>121</v>
      </c>
      <c r="D4" s="16">
        <v>1.3888888888888889E-3</v>
      </c>
    </row>
    <row r="5" spans="1:4">
      <c r="A5" s="19">
        <v>13</v>
      </c>
      <c r="B5" s="15" t="s">
        <v>126</v>
      </c>
      <c r="C5" s="15" t="s">
        <v>121</v>
      </c>
      <c r="D5" s="16">
        <v>1.3888888888888889E-3</v>
      </c>
    </row>
    <row r="6" spans="1:4">
      <c r="A6" s="47" t="s">
        <v>60</v>
      </c>
      <c r="B6" s="47"/>
      <c r="C6" s="47"/>
      <c r="D6" s="17">
        <f>SUM(D3:D5)</f>
        <v>4.1666666666666666E-3</v>
      </c>
    </row>
  </sheetData>
  <mergeCells count="2">
    <mergeCell ref="A1:D1"/>
    <mergeCell ref="A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M25" sqref="M25"/>
    </sheetView>
  </sheetViews>
  <sheetFormatPr defaultRowHeight="15"/>
  <cols>
    <col min="1" max="1" width="19.140625" bestFit="1" customWidth="1"/>
    <col min="2" max="2" width="17.28515625" bestFit="1" customWidth="1"/>
    <col min="3" max="3" width="11.140625" bestFit="1" customWidth="1"/>
  </cols>
  <sheetData>
    <row r="1" spans="1:3">
      <c r="A1" s="33" t="s">
        <v>124</v>
      </c>
      <c r="B1" s="33"/>
      <c r="C1" s="33"/>
    </row>
    <row r="2" spans="1:3">
      <c r="A2" s="14" t="s">
        <v>125</v>
      </c>
      <c r="B2" s="14" t="s">
        <v>108</v>
      </c>
      <c r="C2" s="14" t="s">
        <v>99</v>
      </c>
    </row>
    <row r="3" spans="1:3">
      <c r="A3" s="19" t="s">
        <v>128</v>
      </c>
      <c r="B3" s="15" t="s">
        <v>119</v>
      </c>
      <c r="C3" s="16">
        <v>3.472222222222222E-3</v>
      </c>
    </row>
    <row r="4" spans="1:3">
      <c r="A4" s="19" t="s">
        <v>129</v>
      </c>
      <c r="B4" s="15" t="s">
        <v>119</v>
      </c>
      <c r="C4" s="16">
        <v>3.472222222222222E-3</v>
      </c>
    </row>
    <row r="5" spans="1:3">
      <c r="A5" s="19" t="s">
        <v>130</v>
      </c>
      <c r="B5" s="15" t="s">
        <v>119</v>
      </c>
      <c r="C5" s="16">
        <v>3.472222222222222E-3</v>
      </c>
    </row>
    <row r="6" spans="1:3">
      <c r="A6" s="19" t="s">
        <v>131</v>
      </c>
      <c r="B6" s="15" t="s">
        <v>119</v>
      </c>
      <c r="C6" s="16">
        <v>3.472222222222222E-3</v>
      </c>
    </row>
    <row r="7" spans="1:3">
      <c r="A7" s="19" t="s">
        <v>132</v>
      </c>
      <c r="B7" s="15" t="s">
        <v>119</v>
      </c>
      <c r="C7" s="16">
        <v>3.472222222222222E-3</v>
      </c>
    </row>
    <row r="8" spans="1:3">
      <c r="A8" s="19" t="s">
        <v>133</v>
      </c>
      <c r="B8" s="15" t="s">
        <v>118</v>
      </c>
      <c r="C8" s="16">
        <v>3.472222222222222E-3</v>
      </c>
    </row>
    <row r="9" spans="1:3">
      <c r="A9" s="19" t="s">
        <v>131</v>
      </c>
      <c r="B9" s="15" t="s">
        <v>126</v>
      </c>
      <c r="C9" s="16">
        <v>3.472222222222222E-3</v>
      </c>
    </row>
    <row r="10" spans="1:3">
      <c r="A10" s="47" t="s">
        <v>60</v>
      </c>
      <c r="B10" s="47"/>
      <c r="C10" s="17">
        <f>SUM(C3:C9)</f>
        <v>2.4305555555555559E-2</v>
      </c>
    </row>
  </sheetData>
  <mergeCells count="2">
    <mergeCell ref="A1:C1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PCs Descheduled NBP</vt:lpstr>
      <vt:lpstr>V3 Jobs Descheduld NEP</vt:lpstr>
      <vt:lpstr>Table Entries NEP</vt:lpstr>
      <vt:lpstr>VBAK Entries NEP</vt:lpstr>
      <vt:lpstr>LIKP Entries NEP</vt:lpstr>
      <vt:lpstr>VBRK Entries NEP</vt:lpstr>
      <vt:lpstr>Job Control Before NEP</vt:lpstr>
      <vt:lpstr>Delete Setup Tables</vt:lpstr>
      <vt:lpstr>Delete PSA Tables</vt:lpstr>
      <vt:lpstr>Execute Init</vt:lpstr>
      <vt:lpstr>Job Control After NEP</vt:lpstr>
      <vt:lpstr>Full Load</vt:lpstr>
      <vt:lpstr>Delete Data Targets</vt:lpstr>
      <vt:lpstr>DTP Delta</vt:lpstr>
      <vt:lpstr>IP Delta</vt:lpstr>
      <vt:lpstr>PCs Scheduled NBP</vt:lpstr>
      <vt:lpstr>V3 Jobs Scheduled NEP</vt:lpstr>
    </vt:vector>
  </TitlesOfParts>
  <Company>Tecnics Integration Technonologies Pvt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Uday.P</dc:creator>
  <cp:lastModifiedBy>uday.p</cp:lastModifiedBy>
  <dcterms:created xsi:type="dcterms:W3CDTF">2012-04-13T14:54:09Z</dcterms:created>
  <dcterms:modified xsi:type="dcterms:W3CDTF">2013-05-08T14:42:02Z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Table Entries 05-04-2013.xlsx</vt:lpwstr>
  </property>
</Properties>
</file>